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1"/>
  </bookViews>
  <sheets>
    <sheet name="NON-SANCTIONED" sheetId="1" r:id="rId1"/>
    <sheet name="SANCTIONED EVENT TOTAL" sheetId="2" r:id="rId2"/>
  </sheets>
  <definedNames/>
  <calcPr fullCalcOnLoad="1"/>
</workbook>
</file>

<file path=xl/sharedStrings.xml><?xml version="1.0" encoding="utf-8"?>
<sst xmlns="http://schemas.openxmlformats.org/spreadsheetml/2006/main" count="308" uniqueCount="64">
  <si>
    <t>BR</t>
  </si>
  <si>
    <t>PB</t>
  </si>
  <si>
    <t>POINTS</t>
  </si>
  <si>
    <t>EVENT POINTS STANDINGS</t>
  </si>
  <si>
    <t>NON-SANCTIONED RODEOS</t>
  </si>
  <si>
    <t>BA</t>
  </si>
  <si>
    <t>TIME/SCORE</t>
  </si>
  <si>
    <t>ONLY 2 NON-SANCTIONED RODEOS COUNT TOWARD YEAR END POINTS</t>
  </si>
  <si>
    <t>Weese, Tamara</t>
  </si>
  <si>
    <t>G-BK</t>
  </si>
  <si>
    <t>G-GT</t>
  </si>
  <si>
    <t>B-GT</t>
  </si>
  <si>
    <t>CD</t>
  </si>
  <si>
    <t>RR</t>
  </si>
  <si>
    <t>EVENT</t>
  </si>
  <si>
    <t>Clingen, Caleb</t>
  </si>
  <si>
    <t>TIME</t>
  </si>
  <si>
    <t>/////-Not Counting</t>
  </si>
  <si>
    <r>
      <t xml:space="preserve">DID NOT ENTER- </t>
    </r>
    <r>
      <rPr>
        <sz val="10"/>
        <color indexed="10"/>
        <rFont val="Arial"/>
        <family val="2"/>
      </rPr>
      <t>xxxx</t>
    </r>
  </si>
  <si>
    <t>TIMES</t>
  </si>
  <si>
    <t>B-BK</t>
  </si>
  <si>
    <t>Cronin, Cheyenne</t>
  </si>
  <si>
    <t>OUT OF Province x 2 max  rodeos</t>
  </si>
  <si>
    <t>TOTAL POINTS</t>
  </si>
  <si>
    <r>
      <t xml:space="preserve">FINALS 1ST GO </t>
    </r>
    <r>
      <rPr>
        <b/>
        <sz val="10"/>
        <color indexed="10"/>
        <rFont val="Arial"/>
        <family val="2"/>
      </rPr>
      <t>TIME</t>
    </r>
  </si>
  <si>
    <t>FINALS 1ST GO POINTS</t>
  </si>
  <si>
    <r>
      <t xml:space="preserve">FINALS 2ND GO </t>
    </r>
    <r>
      <rPr>
        <b/>
        <sz val="10"/>
        <color indexed="12"/>
        <rFont val="Arial"/>
        <family val="2"/>
      </rPr>
      <t>TIME</t>
    </r>
  </si>
  <si>
    <t>FINALS 2ND GO POINTS</t>
  </si>
  <si>
    <r>
      <t xml:space="preserve">FINALS AVG </t>
    </r>
    <r>
      <rPr>
        <b/>
        <sz val="10"/>
        <color indexed="10"/>
        <rFont val="Arial"/>
        <family val="2"/>
      </rPr>
      <t>TIMES</t>
    </r>
  </si>
  <si>
    <t>FINALS AVG POINTS</t>
  </si>
  <si>
    <t>FINALS TOTAL POINTS</t>
  </si>
  <si>
    <t>YEAR POINTS + FINALS POINTS</t>
  </si>
  <si>
    <t>YEAR END BONUS POINTS</t>
  </si>
  <si>
    <t>TOTAL YEAR END POINTS</t>
  </si>
  <si>
    <t>Hillsburgh      Oct   13-07  9AM</t>
  </si>
  <si>
    <t>Hillsburgh  Oct 13-07   1PM</t>
  </si>
  <si>
    <t>Ilderton      Feb 9 -08        11 am</t>
  </si>
  <si>
    <t>Ilderton Feb 9 - 08    5PM</t>
  </si>
  <si>
    <t>Hillsburgh                Sept 22 - 07            9AM</t>
  </si>
  <si>
    <t>Hillsburgh        August 26-07      1PM</t>
  </si>
  <si>
    <t>Hillsburgh     Sept 22 - 07  1PM</t>
  </si>
  <si>
    <t>ILDERTON       Nov 17-07        11AM</t>
  </si>
  <si>
    <t>Ilderton       Nov 17-07 5PM</t>
  </si>
  <si>
    <t>NT</t>
  </si>
  <si>
    <t>Donaldson, Tyrel</t>
  </si>
  <si>
    <t>Hillsburgh                      Aug 25-07             9AM</t>
  </si>
  <si>
    <t>Murray, Brandon</t>
  </si>
  <si>
    <t>Glover, Josh</t>
  </si>
  <si>
    <t>Cronin, Mickaela</t>
  </si>
  <si>
    <t>24.67+10</t>
  </si>
  <si>
    <t>b/o</t>
  </si>
  <si>
    <t>bo</t>
  </si>
  <si>
    <t>nt</t>
  </si>
  <si>
    <t>Donaldosn, Tyrel</t>
  </si>
  <si>
    <t>Stoddart, Hailey</t>
  </si>
  <si>
    <t>XX</t>
  </si>
  <si>
    <t xml:space="preserve"> </t>
  </si>
  <si>
    <t>BO</t>
  </si>
  <si>
    <t>Nt</t>
  </si>
  <si>
    <t>Johannesburg Nov 24 2007  1st Perf</t>
  </si>
  <si>
    <t>Johannesburg Nov 24 2007     1st Perf</t>
  </si>
  <si>
    <t>Cheyenne Cronin</t>
  </si>
  <si>
    <t xml:space="preserve">Adrian              Dec 1 2007 </t>
  </si>
  <si>
    <t>xx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</si>
</sst>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1" applyNumberFormat="0" applyAlignment="0" applyProtection="0"/>
    <xf numFmtId="0" fontId="23" fillId="0" borderId="5" applyNumberFormat="0" applyFill="0" applyAlignment="0" applyProtection="0"/>
    <xf numFmtId="0" fontId="24" fillId="16" borderId="0" applyNumberFormat="0" applyBorder="0" applyAlignment="0" applyProtection="0"/>
    <xf numFmtId="0" fontId="0" fillId="17" borderId="6" applyNumberFormat="0" applyFont="0" applyAlignment="0" applyProtection="0"/>
    <xf numFmtId="0" fontId="21" fillId="6" borderId="7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9" xfId="0" applyFill="1" applyBorder="1" applyAlignment="1">
      <alignment/>
    </xf>
    <xf numFmtId="0" fontId="1" fillId="18" borderId="9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18" borderId="10" xfId="0" applyNumberFormat="1" applyFont="1" applyFill="1" applyBorder="1" applyAlignment="1">
      <alignment horizontal="right"/>
    </xf>
    <xf numFmtId="172" fontId="3" fillId="18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18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18" borderId="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18" borderId="0" xfId="0" applyFill="1" applyBorder="1" applyAlignment="1">
      <alignment/>
    </xf>
    <xf numFmtId="0" fontId="4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18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4" fillId="18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172" fontId="0" fillId="0" borderId="14" xfId="0" applyNumberForma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18" borderId="9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18" borderId="11" xfId="0" applyFont="1" applyFill="1" applyBorder="1" applyAlignment="1">
      <alignment horizontal="center" wrapText="1"/>
    </xf>
    <xf numFmtId="0" fontId="0" fillId="18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7" fontId="0" fillId="0" borderId="18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19" borderId="0" xfId="0" applyFill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1" fillId="0" borderId="27" xfId="0" applyFont="1" applyBorder="1" applyAlignment="1">
      <alignment/>
    </xf>
    <xf numFmtId="0" fontId="4" fillId="18" borderId="22" xfId="0" applyFont="1" applyFill="1" applyBorder="1" applyAlignment="1">
      <alignment/>
    </xf>
    <xf numFmtId="0" fontId="3" fillId="18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18" borderId="22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35"/>
  <sheetViews>
    <sheetView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16.8515625" style="0" customWidth="1"/>
    <col min="3" max="3" width="13.57421875" style="0" customWidth="1"/>
    <col min="4" max="4" width="9.140625" style="25" customWidth="1"/>
    <col min="5" max="5" width="15.421875" style="25" customWidth="1"/>
    <col min="6" max="6" width="10.140625" style="180" customWidth="1"/>
    <col min="7" max="7" width="10.140625" style="0" hidden="1" customWidth="1"/>
    <col min="8" max="8" width="10.140625" style="193" customWidth="1"/>
    <col min="9" max="9" width="10.140625" style="188" customWidth="1"/>
    <col min="10" max="10" width="10.140625" style="0" hidden="1" customWidth="1"/>
    <col min="11" max="11" width="10.140625" style="197" customWidth="1"/>
    <col min="12" max="12" width="11.00390625" style="26" customWidth="1"/>
    <col min="13" max="13" width="10.140625" style="0" customWidth="1"/>
    <col min="14" max="14" width="9.140625" style="1" customWidth="1"/>
  </cols>
  <sheetData>
    <row r="1" spans="1:2" ht="23.25">
      <c r="A1" s="4" t="s">
        <v>4</v>
      </c>
      <c r="B1" s="3"/>
    </row>
    <row r="2" ht="12.75">
      <c r="A2" s="9" t="s">
        <v>7</v>
      </c>
    </row>
    <row r="3" spans="1:16" ht="12.75">
      <c r="A3" s="6"/>
      <c r="B3" s="90"/>
      <c r="C3" s="7"/>
      <c r="D3" s="46"/>
      <c r="E3" s="184"/>
      <c r="F3" s="181"/>
      <c r="G3" s="10"/>
      <c r="H3" s="194"/>
      <c r="I3" s="189"/>
      <c r="J3" s="10"/>
      <c r="K3" s="198"/>
      <c r="L3" s="205"/>
      <c r="M3" s="10"/>
      <c r="N3" s="11"/>
      <c r="O3" s="6"/>
      <c r="P3" s="6"/>
    </row>
    <row r="4" spans="1:16" ht="38.25">
      <c r="A4" s="58" t="s">
        <v>17</v>
      </c>
      <c r="B4" s="91"/>
      <c r="C4" s="94" t="s">
        <v>59</v>
      </c>
      <c r="D4" s="96"/>
      <c r="E4" s="256" t="s">
        <v>60</v>
      </c>
      <c r="F4" s="181"/>
      <c r="G4" s="10"/>
      <c r="H4" s="264" t="s">
        <v>62</v>
      </c>
      <c r="I4" s="189"/>
      <c r="J4" s="10"/>
      <c r="K4" s="198"/>
      <c r="L4" s="206"/>
      <c r="M4" s="10"/>
      <c r="N4" s="12"/>
      <c r="O4" s="6"/>
      <c r="P4" s="6"/>
    </row>
    <row r="5" spans="1:16" ht="12.75">
      <c r="A5" s="78"/>
      <c r="B5" s="92"/>
      <c r="C5" s="95" t="s">
        <v>16</v>
      </c>
      <c r="D5" s="97" t="s">
        <v>2</v>
      </c>
      <c r="E5" s="257" t="s">
        <v>16</v>
      </c>
      <c r="F5" s="182" t="s">
        <v>2</v>
      </c>
      <c r="G5" s="259"/>
      <c r="H5" s="195" t="s">
        <v>16</v>
      </c>
      <c r="I5" s="265" t="s">
        <v>2</v>
      </c>
      <c r="J5" s="79"/>
      <c r="K5" s="199" t="s">
        <v>16</v>
      </c>
      <c r="L5" s="207" t="s">
        <v>2</v>
      </c>
      <c r="M5" s="79"/>
      <c r="N5" s="80"/>
      <c r="O5" s="23"/>
      <c r="P5" s="23"/>
    </row>
    <row r="6" spans="1:16" s="22" customFormat="1" ht="13.5" thickBot="1">
      <c r="A6" s="81" t="s">
        <v>18</v>
      </c>
      <c r="B6" s="93"/>
      <c r="C6" s="82"/>
      <c r="D6" s="60"/>
      <c r="E6" s="258"/>
      <c r="F6" s="183"/>
      <c r="G6" s="260"/>
      <c r="H6" s="196"/>
      <c r="I6" s="266"/>
      <c r="J6" s="14"/>
      <c r="K6" s="200"/>
      <c r="L6" s="208"/>
      <c r="M6" s="14"/>
      <c r="N6" s="16"/>
      <c r="O6" s="15"/>
      <c r="P6" s="15"/>
    </row>
    <row r="7" spans="1:111" ht="12.75">
      <c r="A7" s="65"/>
      <c r="B7" s="66" t="s">
        <v>14</v>
      </c>
      <c r="C7" s="63"/>
      <c r="D7" s="64"/>
      <c r="E7" s="185"/>
      <c r="F7" s="261"/>
      <c r="G7" s="75"/>
      <c r="H7" s="267"/>
      <c r="I7" s="190"/>
      <c r="J7" s="76"/>
      <c r="K7" s="201"/>
      <c r="L7" s="209"/>
      <c r="M7" s="76"/>
      <c r="N7" s="77"/>
      <c r="O7" s="74"/>
      <c r="P7" s="7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4" s="22" customFormat="1" ht="13.5" thickBot="1">
      <c r="A8" s="83"/>
      <c r="B8" s="84"/>
      <c r="C8" s="59"/>
      <c r="D8" s="60"/>
      <c r="E8" s="186"/>
      <c r="F8" s="262"/>
      <c r="G8" s="85"/>
      <c r="H8" s="268"/>
      <c r="I8" s="191"/>
      <c r="J8" s="86"/>
      <c r="K8" s="202"/>
      <c r="L8" s="210"/>
      <c r="M8" s="86"/>
      <c r="N8" s="62"/>
    </row>
    <row r="9" spans="1:111" ht="12.75">
      <c r="A9" s="71" t="s">
        <v>61</v>
      </c>
      <c r="B9" s="70" t="s">
        <v>5</v>
      </c>
      <c r="C9" s="63">
        <v>15.876</v>
      </c>
      <c r="D9" s="64">
        <v>10</v>
      </c>
      <c r="E9" s="187">
        <v>15.596</v>
      </c>
      <c r="F9" s="263">
        <v>10</v>
      </c>
      <c r="G9" s="2"/>
      <c r="H9" s="269">
        <v>21.818</v>
      </c>
      <c r="I9" s="192">
        <v>7</v>
      </c>
      <c r="J9" s="2"/>
      <c r="K9" s="203"/>
      <c r="L9" s="122"/>
      <c r="M9" s="2"/>
      <c r="N9" s="7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11" ht="12.75">
      <c r="A10" s="65"/>
      <c r="B10" s="70" t="s">
        <v>5</v>
      </c>
      <c r="C10" s="63"/>
      <c r="D10" s="64"/>
      <c r="E10" s="187"/>
      <c r="F10" s="263"/>
      <c r="G10" s="2"/>
      <c r="H10" s="269"/>
      <c r="I10" s="192"/>
      <c r="J10" s="2"/>
      <c r="K10" s="203"/>
      <c r="L10" s="122"/>
      <c r="M10" s="2"/>
      <c r="N10" s="7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ht="12.75">
      <c r="A11" s="71"/>
      <c r="B11" s="70" t="s">
        <v>5</v>
      </c>
      <c r="C11" s="63"/>
      <c r="D11" s="64"/>
      <c r="E11" s="187"/>
      <c r="F11" s="263"/>
      <c r="G11" s="2"/>
      <c r="H11" s="269"/>
      <c r="I11" s="192"/>
      <c r="J11" s="2"/>
      <c r="K11" s="203"/>
      <c r="L11" s="122"/>
      <c r="M11" s="2"/>
      <c r="N11" s="7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ht="12.75">
      <c r="A12" s="69"/>
      <c r="B12" s="70" t="s">
        <v>5</v>
      </c>
      <c r="C12" s="63"/>
      <c r="D12" s="64"/>
      <c r="E12" s="187"/>
      <c r="F12" s="263"/>
      <c r="G12" s="2"/>
      <c r="H12" s="269"/>
      <c r="I12" s="192"/>
      <c r="J12" s="2"/>
      <c r="K12" s="203"/>
      <c r="L12" s="122"/>
      <c r="M12" s="2"/>
      <c r="N12" s="7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ht="12.75">
      <c r="A13" s="69"/>
      <c r="B13" s="70" t="s">
        <v>5</v>
      </c>
      <c r="C13" s="63"/>
      <c r="D13" s="64"/>
      <c r="E13" s="187"/>
      <c r="F13" s="263"/>
      <c r="G13" s="2"/>
      <c r="H13" s="269"/>
      <c r="I13" s="192"/>
      <c r="J13" s="2"/>
      <c r="K13" s="203"/>
      <c r="L13" s="122"/>
      <c r="M13" s="2"/>
      <c r="N13" s="7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ht="12.75">
      <c r="A14" s="72"/>
      <c r="B14" s="70" t="s">
        <v>5</v>
      </c>
      <c r="C14" s="63"/>
      <c r="D14" s="64"/>
      <c r="E14" s="187"/>
      <c r="F14" s="263"/>
      <c r="G14" s="2"/>
      <c r="H14" s="269"/>
      <c r="I14" s="192"/>
      <c r="J14" s="2"/>
      <c r="K14" s="203"/>
      <c r="L14" s="122"/>
      <c r="M14" s="2"/>
      <c r="N14" s="7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2.75">
      <c r="A15" s="72"/>
      <c r="B15" s="70" t="s">
        <v>5</v>
      </c>
      <c r="C15" s="63"/>
      <c r="D15" s="64"/>
      <c r="E15" s="187"/>
      <c r="F15" s="263"/>
      <c r="G15" s="2"/>
      <c r="H15" s="269"/>
      <c r="I15" s="192"/>
      <c r="J15" s="2"/>
      <c r="K15" s="203"/>
      <c r="L15" s="122"/>
      <c r="M15" s="2"/>
      <c r="N15" s="7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2.75">
      <c r="A16" s="72"/>
      <c r="B16" s="70" t="s">
        <v>5</v>
      </c>
      <c r="C16" s="63"/>
      <c r="D16" s="64"/>
      <c r="E16" s="187"/>
      <c r="F16" s="263"/>
      <c r="G16" s="2"/>
      <c r="H16" s="269"/>
      <c r="I16" s="192"/>
      <c r="J16" s="2"/>
      <c r="K16" s="203"/>
      <c r="L16" s="122"/>
      <c r="M16" s="2"/>
      <c r="N16" s="7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4" s="2" customFormat="1" ht="12.75">
      <c r="A17" s="72"/>
      <c r="B17" s="70" t="s">
        <v>5</v>
      </c>
      <c r="C17" s="63"/>
      <c r="D17" s="64"/>
      <c r="E17" s="187"/>
      <c r="F17" s="263"/>
      <c r="H17" s="269"/>
      <c r="I17" s="192"/>
      <c r="K17" s="203"/>
      <c r="L17" s="122"/>
      <c r="N17" s="73"/>
    </row>
    <row r="18" spans="1:14" s="22" customFormat="1" ht="13.5" thickBot="1">
      <c r="A18" s="87"/>
      <c r="B18" s="84"/>
      <c r="C18" s="59"/>
      <c r="D18" s="60"/>
      <c r="E18" s="186"/>
      <c r="F18" s="262"/>
      <c r="H18" s="270"/>
      <c r="I18" s="191"/>
      <c r="K18" s="202"/>
      <c r="L18" s="210"/>
      <c r="N18" s="62"/>
    </row>
    <row r="19" spans="1:111" ht="12.75">
      <c r="A19" s="72" t="s">
        <v>61</v>
      </c>
      <c r="B19" s="70" t="s">
        <v>9</v>
      </c>
      <c r="C19" s="63" t="s">
        <v>43</v>
      </c>
      <c r="D19" s="64"/>
      <c r="E19" s="187" t="s">
        <v>43</v>
      </c>
      <c r="F19" s="263"/>
      <c r="G19" s="2"/>
      <c r="H19" s="269" t="s">
        <v>43</v>
      </c>
      <c r="I19" s="192"/>
      <c r="J19" s="2"/>
      <c r="K19" s="203"/>
      <c r="L19" s="122"/>
      <c r="M19" s="2"/>
      <c r="N19" s="7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111" ht="12.75">
      <c r="A20" s="72"/>
      <c r="B20" s="70" t="s">
        <v>9</v>
      </c>
      <c r="C20" s="63"/>
      <c r="D20" s="64"/>
      <c r="E20" s="187"/>
      <c r="F20" s="263"/>
      <c r="G20" s="2"/>
      <c r="H20" s="269"/>
      <c r="I20" s="192"/>
      <c r="J20" s="2"/>
      <c r="K20" s="203"/>
      <c r="L20" s="122"/>
      <c r="M20" s="2"/>
      <c r="N20" s="7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ht="12.75">
      <c r="A21" s="72"/>
      <c r="B21" s="70" t="s">
        <v>9</v>
      </c>
      <c r="C21" s="63"/>
      <c r="D21" s="64"/>
      <c r="E21" s="187"/>
      <c r="F21" s="263"/>
      <c r="G21" s="2"/>
      <c r="H21" s="269"/>
      <c r="I21" s="192"/>
      <c r="J21" s="2"/>
      <c r="K21" s="203"/>
      <c r="L21" s="122"/>
      <c r="M21" s="2"/>
      <c r="N21" s="7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4" s="22" customFormat="1" ht="13.5" thickBot="1">
      <c r="A22" s="87"/>
      <c r="B22" s="84"/>
      <c r="C22" s="59"/>
      <c r="D22" s="60"/>
      <c r="E22" s="186"/>
      <c r="F22" s="262"/>
      <c r="H22" s="270"/>
      <c r="I22" s="191"/>
      <c r="K22" s="202"/>
      <c r="L22" s="210"/>
      <c r="N22" s="62"/>
    </row>
    <row r="23" spans="1:14" ht="12.75">
      <c r="A23" s="71" t="s">
        <v>61</v>
      </c>
      <c r="B23" s="70" t="s">
        <v>10</v>
      </c>
      <c r="C23" s="63">
        <v>27.02</v>
      </c>
      <c r="D23" s="64">
        <v>8</v>
      </c>
      <c r="E23" s="25">
        <v>17.9</v>
      </c>
      <c r="F23" s="263">
        <v>9</v>
      </c>
      <c r="H23" s="269">
        <v>17.78</v>
      </c>
      <c r="I23" s="188">
        <v>9</v>
      </c>
      <c r="K23" s="204"/>
      <c r="N23" s="8"/>
    </row>
    <row r="24" spans="1:14" ht="12.75">
      <c r="A24" s="71"/>
      <c r="B24" s="70" t="s">
        <v>10</v>
      </c>
      <c r="C24" s="63"/>
      <c r="D24" s="64"/>
      <c r="F24" s="263"/>
      <c r="H24" s="269"/>
      <c r="K24" s="204"/>
      <c r="N24" s="8"/>
    </row>
    <row r="25" spans="1:14" ht="12.75">
      <c r="A25" s="71"/>
      <c r="B25" s="70" t="s">
        <v>10</v>
      </c>
      <c r="C25" s="63"/>
      <c r="D25" s="64"/>
      <c r="F25" s="263"/>
      <c r="H25" s="269"/>
      <c r="K25" s="204"/>
      <c r="N25" s="8"/>
    </row>
    <row r="26" spans="1:14" ht="12.75">
      <c r="A26" s="72"/>
      <c r="B26" s="70" t="s">
        <v>10</v>
      </c>
      <c r="C26" s="63"/>
      <c r="D26" s="64"/>
      <c r="F26" s="263"/>
      <c r="H26" s="269"/>
      <c r="K26" s="204"/>
      <c r="N26" s="8"/>
    </row>
    <row r="27" spans="1:14" ht="12.75">
      <c r="A27" s="72"/>
      <c r="B27" s="70" t="s">
        <v>10</v>
      </c>
      <c r="C27" s="63"/>
      <c r="D27" s="64"/>
      <c r="F27" s="263"/>
      <c r="H27" s="269"/>
      <c r="K27" s="204"/>
      <c r="N27" s="8"/>
    </row>
    <row r="28" spans="1:14" ht="12.75">
      <c r="A28" s="72"/>
      <c r="B28" s="70" t="s">
        <v>10</v>
      </c>
      <c r="C28" s="63"/>
      <c r="D28" s="64"/>
      <c r="F28" s="263"/>
      <c r="H28" s="269"/>
      <c r="K28" s="204"/>
      <c r="N28" s="8"/>
    </row>
    <row r="29" spans="1:14" ht="12.75">
      <c r="A29" s="72"/>
      <c r="B29" s="70" t="s">
        <v>10</v>
      </c>
      <c r="C29" s="63"/>
      <c r="D29" s="64"/>
      <c r="F29" s="263"/>
      <c r="H29" s="269"/>
      <c r="K29" s="204"/>
      <c r="N29" s="8"/>
    </row>
    <row r="30" spans="1:14" s="22" customFormat="1" ht="13.5" thickBot="1">
      <c r="A30" s="87"/>
      <c r="B30" s="84"/>
      <c r="C30" s="59"/>
      <c r="D30" s="60"/>
      <c r="E30" s="186"/>
      <c r="F30" s="262"/>
      <c r="H30" s="270"/>
      <c r="I30" s="191"/>
      <c r="K30" s="202"/>
      <c r="L30" s="210"/>
      <c r="N30" s="62"/>
    </row>
    <row r="31" spans="1:14" ht="12.75">
      <c r="A31" s="72"/>
      <c r="B31" s="70" t="s">
        <v>11</v>
      </c>
      <c r="C31" s="63"/>
      <c r="D31" s="64"/>
      <c r="F31" s="263"/>
      <c r="H31" s="269"/>
      <c r="K31" s="204"/>
      <c r="N31" s="8"/>
    </row>
    <row r="32" spans="1:14" ht="12.75">
      <c r="A32" s="72"/>
      <c r="B32" s="70" t="s">
        <v>11</v>
      </c>
      <c r="C32" s="63"/>
      <c r="D32" s="64"/>
      <c r="F32" s="263"/>
      <c r="H32" s="269"/>
      <c r="K32" s="204"/>
      <c r="N32" s="8"/>
    </row>
    <row r="33" spans="1:14" s="22" customFormat="1" ht="13.5" thickBot="1">
      <c r="A33" s="87"/>
      <c r="B33" s="84"/>
      <c r="C33" s="59"/>
      <c r="D33" s="60"/>
      <c r="E33" s="186"/>
      <c r="F33" s="262"/>
      <c r="H33" s="270"/>
      <c r="I33" s="191"/>
      <c r="K33" s="202"/>
      <c r="L33" s="210"/>
      <c r="N33" s="62"/>
    </row>
    <row r="34" spans="1:14" ht="12.75">
      <c r="A34" s="71" t="s">
        <v>61</v>
      </c>
      <c r="B34" s="70" t="s">
        <v>1</v>
      </c>
      <c r="C34" s="63" t="s">
        <v>43</v>
      </c>
      <c r="D34" s="64"/>
      <c r="E34" s="25" t="s">
        <v>43</v>
      </c>
      <c r="F34" s="263"/>
      <c r="H34" s="269" t="s">
        <v>43</v>
      </c>
      <c r="K34" s="204"/>
      <c r="N34" s="8"/>
    </row>
    <row r="35" spans="1:14" ht="12.75">
      <c r="A35" s="71"/>
      <c r="B35" s="70" t="s">
        <v>1</v>
      </c>
      <c r="C35" s="63"/>
      <c r="D35" s="64"/>
      <c r="F35" s="263"/>
      <c r="H35" s="269"/>
      <c r="K35" s="204"/>
      <c r="N35" s="8"/>
    </row>
    <row r="36" spans="1:14" ht="12.75">
      <c r="A36" s="71"/>
      <c r="B36" s="70" t="s">
        <v>1</v>
      </c>
      <c r="C36" s="63"/>
      <c r="D36" s="64"/>
      <c r="F36" s="263"/>
      <c r="H36" s="269"/>
      <c r="K36" s="204"/>
      <c r="N36" s="8"/>
    </row>
    <row r="37" spans="1:14" ht="12.75">
      <c r="A37" s="72"/>
      <c r="B37" s="70" t="s">
        <v>1</v>
      </c>
      <c r="C37" s="63"/>
      <c r="D37" s="64"/>
      <c r="F37" s="263"/>
      <c r="H37" s="269"/>
      <c r="K37" s="204"/>
      <c r="N37" s="8"/>
    </row>
    <row r="38" spans="1:14" ht="12.75">
      <c r="A38" s="72"/>
      <c r="B38" s="70" t="s">
        <v>1</v>
      </c>
      <c r="C38" s="63"/>
      <c r="D38" s="98"/>
      <c r="F38" s="263"/>
      <c r="H38" s="269"/>
      <c r="K38" s="204"/>
      <c r="N38" s="8"/>
    </row>
    <row r="39" spans="1:14" ht="12.75">
      <c r="A39" s="72"/>
      <c r="B39" s="70" t="s">
        <v>1</v>
      </c>
      <c r="C39" s="63"/>
      <c r="D39" s="64"/>
      <c r="F39" s="263"/>
      <c r="H39" s="269"/>
      <c r="K39" s="204"/>
      <c r="N39" s="8"/>
    </row>
    <row r="40" spans="1:14" ht="12.75">
      <c r="A40" s="72"/>
      <c r="B40" s="70" t="s">
        <v>1</v>
      </c>
      <c r="C40" s="63"/>
      <c r="D40" s="64"/>
      <c r="F40" s="263"/>
      <c r="H40" s="269"/>
      <c r="K40" s="204"/>
      <c r="N40" s="8"/>
    </row>
    <row r="41" spans="1:14" ht="12.75">
      <c r="A41" s="72"/>
      <c r="B41" s="70" t="s">
        <v>1</v>
      </c>
      <c r="C41" s="63"/>
      <c r="D41" s="64"/>
      <c r="F41" s="263"/>
      <c r="H41" s="269"/>
      <c r="K41" s="204"/>
      <c r="N41" s="8"/>
    </row>
    <row r="42" spans="1:14" ht="12.75">
      <c r="A42" s="72"/>
      <c r="B42" s="70" t="s">
        <v>1</v>
      </c>
      <c r="C42" s="63"/>
      <c r="D42" s="64"/>
      <c r="F42" s="263"/>
      <c r="H42" s="269"/>
      <c r="K42" s="204"/>
      <c r="N42" s="8"/>
    </row>
    <row r="43" spans="1:14" s="22" customFormat="1" ht="13.5" thickBot="1">
      <c r="A43" s="87"/>
      <c r="B43" s="84"/>
      <c r="C43" s="59"/>
      <c r="D43" s="55"/>
      <c r="E43" s="186"/>
      <c r="F43" s="262"/>
      <c r="H43" s="270"/>
      <c r="I43" s="191"/>
      <c r="K43" s="202"/>
      <c r="L43" s="210"/>
      <c r="N43" s="62"/>
    </row>
    <row r="44" spans="1:14" ht="12.75">
      <c r="A44" s="72"/>
      <c r="B44" s="70" t="s">
        <v>12</v>
      </c>
      <c r="C44" s="63"/>
      <c r="D44" s="97"/>
      <c r="F44" s="263"/>
      <c r="H44" s="269"/>
      <c r="K44" s="204"/>
      <c r="N44" s="8"/>
    </row>
    <row r="45" spans="1:14" ht="12.75">
      <c r="A45" s="2"/>
      <c r="B45" s="70" t="s">
        <v>12</v>
      </c>
      <c r="C45" s="47"/>
      <c r="D45" s="38"/>
      <c r="F45" s="263"/>
      <c r="H45" s="269"/>
      <c r="K45" s="204"/>
      <c r="N45" s="8"/>
    </row>
    <row r="46" spans="1:14" ht="12.75">
      <c r="A46" s="2"/>
      <c r="B46" s="70" t="s">
        <v>12</v>
      </c>
      <c r="C46" s="47"/>
      <c r="D46" s="38"/>
      <c r="F46" s="263"/>
      <c r="H46" s="269"/>
      <c r="K46" s="204"/>
      <c r="N46" s="8"/>
    </row>
    <row r="47" spans="1:14" s="22" customFormat="1" ht="13.5" thickBot="1">
      <c r="A47" s="88"/>
      <c r="B47" s="61"/>
      <c r="C47" s="59"/>
      <c r="D47" s="60"/>
      <c r="E47" s="186"/>
      <c r="F47" s="262"/>
      <c r="H47" s="270"/>
      <c r="I47" s="191"/>
      <c r="K47" s="202"/>
      <c r="L47" s="210"/>
      <c r="N47" s="62"/>
    </row>
    <row r="48" spans="1:14" ht="12.75">
      <c r="A48" s="69"/>
      <c r="B48" s="70" t="s">
        <v>13</v>
      </c>
      <c r="C48" s="63"/>
      <c r="D48" s="64"/>
      <c r="F48" s="263"/>
      <c r="H48" s="269"/>
      <c r="K48" s="204"/>
      <c r="N48" s="8"/>
    </row>
    <row r="49" spans="1:14" ht="12.75">
      <c r="A49" s="71"/>
      <c r="B49" s="70" t="s">
        <v>13</v>
      </c>
      <c r="C49" s="63"/>
      <c r="D49" s="64"/>
      <c r="F49" s="263"/>
      <c r="H49" s="269"/>
      <c r="K49" s="204"/>
      <c r="N49" s="8"/>
    </row>
    <row r="50" spans="1:14" s="22" customFormat="1" ht="13.5" thickBot="1">
      <c r="A50" s="88"/>
      <c r="B50" s="84"/>
      <c r="C50" s="59"/>
      <c r="D50" s="60"/>
      <c r="E50" s="186"/>
      <c r="F50" s="262"/>
      <c r="H50" s="270"/>
      <c r="I50" s="191"/>
      <c r="K50" s="202"/>
      <c r="L50" s="210"/>
      <c r="N50" s="62"/>
    </row>
    <row r="51" spans="1:14" ht="12.75">
      <c r="A51" s="71"/>
      <c r="B51" s="70" t="s">
        <v>0</v>
      </c>
      <c r="C51" s="63"/>
      <c r="D51" s="64"/>
      <c r="F51" s="263"/>
      <c r="H51" s="269"/>
      <c r="K51" s="204"/>
      <c r="N51" s="8"/>
    </row>
    <row r="52" spans="1:14" ht="12.75">
      <c r="A52" s="69"/>
      <c r="B52" s="70" t="s">
        <v>0</v>
      </c>
      <c r="C52" s="63"/>
      <c r="D52" s="64"/>
      <c r="F52" s="263"/>
      <c r="H52" s="269"/>
      <c r="K52" s="204"/>
      <c r="N52" s="8"/>
    </row>
    <row r="53" spans="1:14" s="22" customFormat="1" ht="13.5" thickBot="1">
      <c r="A53" s="83"/>
      <c r="B53" s="84"/>
      <c r="C53" s="59"/>
      <c r="D53" s="60"/>
      <c r="E53" s="186"/>
      <c r="F53" s="262"/>
      <c r="H53" s="270"/>
      <c r="I53" s="191"/>
      <c r="K53" s="202"/>
      <c r="L53" s="210"/>
      <c r="N53" s="62"/>
    </row>
    <row r="54" spans="1:14" ht="12.75">
      <c r="A54" s="72"/>
      <c r="B54" s="70"/>
      <c r="C54" s="89"/>
      <c r="D54" s="68"/>
      <c r="N54" s="8"/>
    </row>
    <row r="55" spans="1:14" ht="12.75">
      <c r="A55" s="72"/>
      <c r="B55" s="70"/>
      <c r="C55" s="67"/>
      <c r="D55" s="68"/>
      <c r="N55" s="8"/>
    </row>
    <row r="56" spans="1:14" ht="12.75">
      <c r="A56" s="72"/>
      <c r="B56" s="70"/>
      <c r="C56" s="67"/>
      <c r="D56" s="68"/>
      <c r="N56" s="8"/>
    </row>
    <row r="57" spans="1:14" ht="12.75">
      <c r="A57" s="72"/>
      <c r="B57" s="70"/>
      <c r="C57" s="67"/>
      <c r="D57" s="68"/>
      <c r="N57" s="8"/>
    </row>
    <row r="58" spans="2:14" ht="12.75">
      <c r="B58" s="99"/>
      <c r="N58" s="8"/>
    </row>
    <row r="59" ht="12.75">
      <c r="N59" s="8"/>
    </row>
    <row r="60" ht="12.75">
      <c r="N60" s="8"/>
    </row>
    <row r="61" ht="12.75">
      <c r="N61" s="8"/>
    </row>
    <row r="62" ht="12.75">
      <c r="N62" s="8"/>
    </row>
    <row r="63" ht="12.75">
      <c r="N63" s="8"/>
    </row>
    <row r="64" ht="12.75">
      <c r="N64" s="8"/>
    </row>
    <row r="65" ht="12.75">
      <c r="N65" s="8"/>
    </row>
    <row r="66" ht="12.75">
      <c r="N66" s="8"/>
    </row>
    <row r="67" ht="12.75">
      <c r="N67" s="8"/>
    </row>
    <row r="68" ht="12.75">
      <c r="N68" s="8"/>
    </row>
    <row r="69" ht="12.75">
      <c r="N69" s="8"/>
    </row>
    <row r="70" ht="12.75">
      <c r="N70" s="8"/>
    </row>
    <row r="71" ht="12.75">
      <c r="N71" s="8"/>
    </row>
    <row r="72" ht="12.75">
      <c r="N72" s="8"/>
    </row>
    <row r="73" ht="12.75">
      <c r="N73" s="8"/>
    </row>
    <row r="74" ht="12.75">
      <c r="N74" s="8"/>
    </row>
    <row r="75" ht="12.75">
      <c r="N75" s="8"/>
    </row>
    <row r="76" ht="12.75">
      <c r="N76" s="8"/>
    </row>
    <row r="77" ht="12.75">
      <c r="N77" s="8"/>
    </row>
    <row r="78" ht="12.75">
      <c r="N78" s="8"/>
    </row>
    <row r="79" ht="12.75">
      <c r="N79" s="8"/>
    </row>
    <row r="80" ht="12.75">
      <c r="N80" s="8"/>
    </row>
    <row r="81" ht="12.75">
      <c r="N81" s="8"/>
    </row>
    <row r="82" ht="12.75">
      <c r="N82" s="8"/>
    </row>
    <row r="83" ht="12.75">
      <c r="N83" s="8"/>
    </row>
    <row r="84" ht="12.75">
      <c r="N84" s="8"/>
    </row>
    <row r="85" ht="12.75">
      <c r="N85" s="8"/>
    </row>
    <row r="86" ht="12.75">
      <c r="N86" s="8"/>
    </row>
    <row r="87" ht="12.75">
      <c r="N87" s="8"/>
    </row>
    <row r="88" ht="12.75">
      <c r="N88" s="8"/>
    </row>
    <row r="89" ht="12.75">
      <c r="N89" s="8"/>
    </row>
    <row r="90" ht="12.75">
      <c r="N90" s="8"/>
    </row>
    <row r="91" ht="12.75">
      <c r="N91" s="8"/>
    </row>
    <row r="92" ht="12.75">
      <c r="N92" s="8"/>
    </row>
    <row r="93" ht="12.75">
      <c r="N93" s="8"/>
    </row>
    <row r="94" ht="12.75">
      <c r="N94" s="8"/>
    </row>
    <row r="95" ht="12.75">
      <c r="N95" s="8"/>
    </row>
    <row r="96" ht="12.75">
      <c r="N96" s="8"/>
    </row>
    <row r="97" ht="12.75">
      <c r="N97" s="8"/>
    </row>
    <row r="98" ht="12.75">
      <c r="N98" s="8"/>
    </row>
    <row r="99" ht="12.75">
      <c r="N99" s="8"/>
    </row>
    <row r="100" ht="12.75">
      <c r="N100" s="8"/>
    </row>
    <row r="101" ht="12.75">
      <c r="N101" s="8"/>
    </row>
    <row r="102" ht="12.75">
      <c r="N102" s="8"/>
    </row>
    <row r="103" ht="12.75">
      <c r="N103" s="8"/>
    </row>
    <row r="104" ht="12.75">
      <c r="N104" s="8"/>
    </row>
    <row r="105" ht="12.75">
      <c r="N105" s="8"/>
    </row>
    <row r="106" ht="12.75">
      <c r="N106" s="8"/>
    </row>
    <row r="107" ht="12.75">
      <c r="N107" s="8"/>
    </row>
    <row r="108" ht="12.75">
      <c r="N108" s="8"/>
    </row>
    <row r="109" ht="12.75">
      <c r="N109" s="8"/>
    </row>
    <row r="110" ht="12.75">
      <c r="N110" s="8"/>
    </row>
    <row r="111" ht="12.75">
      <c r="N111" s="8"/>
    </row>
    <row r="112" ht="12.75">
      <c r="N112" s="8"/>
    </row>
    <row r="113" ht="12.75">
      <c r="N113" s="8"/>
    </row>
    <row r="114" ht="12.75">
      <c r="N114" s="8"/>
    </row>
    <row r="115" ht="12.75">
      <c r="N115" s="8"/>
    </row>
    <row r="116" ht="12.75">
      <c r="N116" s="8"/>
    </row>
    <row r="117" ht="12.75">
      <c r="N117" s="8"/>
    </row>
    <row r="118" ht="12.75">
      <c r="N118" s="8"/>
    </row>
    <row r="119" ht="12.75">
      <c r="N119" s="8"/>
    </row>
    <row r="120" ht="12.75">
      <c r="N120" s="8"/>
    </row>
    <row r="121" ht="12.75">
      <c r="N121" s="8"/>
    </row>
    <row r="122" ht="12.75">
      <c r="N122" s="8"/>
    </row>
    <row r="123" ht="12.75">
      <c r="N123" s="8"/>
    </row>
    <row r="124" ht="12.75">
      <c r="N124" s="8"/>
    </row>
    <row r="125" ht="12.75">
      <c r="N125" s="8"/>
    </row>
    <row r="126" ht="12.75">
      <c r="N126" s="8"/>
    </row>
    <row r="127" ht="12.75">
      <c r="N127" s="8"/>
    </row>
    <row r="128" ht="12.75">
      <c r="N128" s="8"/>
    </row>
    <row r="129" ht="12.75">
      <c r="N129" s="8"/>
    </row>
    <row r="130" ht="12.75">
      <c r="N130" s="8"/>
    </row>
    <row r="131" ht="12.75">
      <c r="N131" s="8"/>
    </row>
    <row r="132" ht="12.75">
      <c r="N132" s="8"/>
    </row>
    <row r="133" ht="12.75">
      <c r="N133" s="8"/>
    </row>
    <row r="134" ht="12.75">
      <c r="N134" s="8"/>
    </row>
    <row r="135" ht="12.75">
      <c r="N135" s="8"/>
    </row>
    <row r="136" ht="12.75">
      <c r="N136" s="8"/>
    </row>
    <row r="137" ht="12.75">
      <c r="N137" s="8"/>
    </row>
    <row r="138" ht="12.75">
      <c r="N138" s="8"/>
    </row>
    <row r="139" ht="12.75">
      <c r="N139" s="8"/>
    </row>
    <row r="140" ht="12.75">
      <c r="N140" s="8"/>
    </row>
    <row r="141" ht="12.75">
      <c r="N141" s="8"/>
    </row>
    <row r="142" ht="12.75">
      <c r="N142" s="8"/>
    </row>
    <row r="143" ht="12.75">
      <c r="N143" s="8"/>
    </row>
    <row r="144" ht="12.75">
      <c r="N144" s="8"/>
    </row>
    <row r="145" ht="12.75">
      <c r="N145" s="8"/>
    </row>
    <row r="146" ht="12.75">
      <c r="N146" s="8"/>
    </row>
    <row r="147" ht="12.75">
      <c r="N147" s="8"/>
    </row>
    <row r="148" ht="12.75">
      <c r="N148" s="8"/>
    </row>
    <row r="149" ht="12.75">
      <c r="N149" s="8"/>
    </row>
    <row r="150" ht="12.75">
      <c r="N150" s="8"/>
    </row>
    <row r="151" ht="12.75">
      <c r="N151" s="8"/>
    </row>
    <row r="152" ht="12.75">
      <c r="N152" s="8"/>
    </row>
    <row r="153" ht="12.75">
      <c r="N153" s="8"/>
    </row>
    <row r="154" ht="12.75">
      <c r="N154" s="8"/>
    </row>
    <row r="155" ht="12.75">
      <c r="N155" s="8"/>
    </row>
    <row r="156" ht="12.75">
      <c r="N156" s="8"/>
    </row>
    <row r="157" ht="12.75">
      <c r="N157" s="8"/>
    </row>
    <row r="158" ht="12.75">
      <c r="N158" s="8"/>
    </row>
    <row r="159" ht="12.75">
      <c r="N159" s="8"/>
    </row>
    <row r="160" ht="12.75">
      <c r="N160" s="8"/>
    </row>
    <row r="161" ht="12.75">
      <c r="N161" s="8"/>
    </row>
    <row r="162" ht="12.75">
      <c r="N162" s="8"/>
    </row>
    <row r="163" ht="12.75">
      <c r="N163" s="8"/>
    </row>
    <row r="164" ht="12.75">
      <c r="N164" s="8"/>
    </row>
    <row r="165" ht="12.75">
      <c r="N165" s="8"/>
    </row>
    <row r="166" ht="12.75">
      <c r="N166" s="8"/>
    </row>
    <row r="167" ht="12.75">
      <c r="N167" s="8"/>
    </row>
    <row r="168" ht="12.75">
      <c r="N168" s="8"/>
    </row>
    <row r="169" ht="12.75">
      <c r="N169" s="8"/>
    </row>
    <row r="170" ht="12.75">
      <c r="N170" s="8"/>
    </row>
    <row r="171" ht="12.75">
      <c r="N171" s="8"/>
    </row>
    <row r="172" ht="12.75">
      <c r="N172" s="8"/>
    </row>
    <row r="173" ht="12.75">
      <c r="N173" s="8"/>
    </row>
    <row r="174" ht="12.75">
      <c r="N174" s="8"/>
    </row>
    <row r="175" ht="12.75">
      <c r="N175" s="8"/>
    </row>
    <row r="176" ht="12.75">
      <c r="N176" s="8"/>
    </row>
    <row r="177" ht="12.75">
      <c r="N177" s="8"/>
    </row>
    <row r="178" ht="12.75">
      <c r="N178" s="8"/>
    </row>
    <row r="179" ht="12.75">
      <c r="N179" s="8"/>
    </row>
    <row r="180" ht="12.75">
      <c r="N180" s="8"/>
    </row>
    <row r="181" ht="12.75">
      <c r="N181" s="8"/>
    </row>
    <row r="182" ht="12.75">
      <c r="N182" s="8"/>
    </row>
    <row r="183" ht="12.75">
      <c r="N183" s="8"/>
    </row>
    <row r="184" ht="12.75">
      <c r="N184" s="8"/>
    </row>
    <row r="185" ht="12.75">
      <c r="N185" s="8"/>
    </row>
    <row r="186" ht="12.75">
      <c r="N186" s="8"/>
    </row>
    <row r="187" ht="12.75">
      <c r="N187" s="8"/>
    </row>
    <row r="188" ht="12.75">
      <c r="N188" s="8"/>
    </row>
    <row r="189" ht="12.75">
      <c r="N189" s="8"/>
    </row>
    <row r="190" ht="12.75">
      <c r="N190" s="8"/>
    </row>
    <row r="191" ht="12.75">
      <c r="N191" s="8"/>
    </row>
    <row r="192" ht="12.75">
      <c r="N192" s="8"/>
    </row>
    <row r="193" ht="12.75">
      <c r="N193" s="8"/>
    </row>
    <row r="194" ht="12.75">
      <c r="N194" s="8"/>
    </row>
    <row r="195" ht="12.75">
      <c r="N195" s="8"/>
    </row>
    <row r="196" ht="12.75">
      <c r="N196" s="8"/>
    </row>
    <row r="197" ht="12.75">
      <c r="N197" s="8"/>
    </row>
    <row r="198" ht="12.75">
      <c r="N198" s="8"/>
    </row>
    <row r="199" ht="12.75">
      <c r="N199" s="8"/>
    </row>
    <row r="200" ht="12.75">
      <c r="N200" s="8"/>
    </row>
    <row r="201" ht="12.75">
      <c r="N201" s="8"/>
    </row>
    <row r="202" ht="12.75">
      <c r="N202" s="8"/>
    </row>
    <row r="203" ht="12.75">
      <c r="N203" s="8"/>
    </row>
    <row r="204" ht="12.75">
      <c r="N204" s="8"/>
    </row>
    <row r="205" ht="12.75">
      <c r="N205" s="8"/>
    </row>
    <row r="206" ht="12.75">
      <c r="N206" s="8"/>
    </row>
    <row r="207" ht="12.75">
      <c r="N207" s="8"/>
    </row>
    <row r="208" ht="12.75">
      <c r="N208" s="8"/>
    </row>
    <row r="209" ht="12.75">
      <c r="N209" s="8"/>
    </row>
    <row r="210" ht="12.75">
      <c r="N210" s="8"/>
    </row>
    <row r="211" ht="12.75">
      <c r="N211" s="8"/>
    </row>
    <row r="212" ht="12.75">
      <c r="N212" s="8"/>
    </row>
    <row r="213" ht="12.75">
      <c r="N213" s="8"/>
    </row>
    <row r="214" ht="12.75">
      <c r="N214" s="8"/>
    </row>
    <row r="215" ht="12.75">
      <c r="N215" s="8"/>
    </row>
    <row r="216" ht="12.75">
      <c r="N216" s="8"/>
    </row>
    <row r="217" ht="12.75">
      <c r="N217" s="8"/>
    </row>
    <row r="218" ht="12.75">
      <c r="N218" s="8"/>
    </row>
    <row r="219" ht="12.75">
      <c r="N219" s="8"/>
    </row>
    <row r="220" ht="12.75">
      <c r="N220" s="8"/>
    </row>
    <row r="221" ht="12.75">
      <c r="N221" s="8"/>
    </row>
    <row r="222" ht="12.75">
      <c r="N222" s="8"/>
    </row>
    <row r="223" ht="12.75">
      <c r="N223" s="8"/>
    </row>
    <row r="224" ht="12.75">
      <c r="N224" s="8"/>
    </row>
    <row r="225" ht="12.75">
      <c r="N225" s="8"/>
    </row>
    <row r="226" ht="12.75">
      <c r="N226" s="8"/>
    </row>
    <row r="227" ht="12.75">
      <c r="N227" s="8"/>
    </row>
    <row r="228" ht="12.75">
      <c r="N228" s="8"/>
    </row>
    <row r="229" ht="12.75">
      <c r="N229" s="8"/>
    </row>
    <row r="230" ht="12.75">
      <c r="N230" s="8"/>
    </row>
    <row r="231" ht="12.75">
      <c r="N231" s="8"/>
    </row>
    <row r="232" ht="12.75">
      <c r="N232" s="8"/>
    </row>
    <row r="233" ht="12.75">
      <c r="N233" s="8"/>
    </row>
    <row r="234" ht="12.75">
      <c r="N234" s="8"/>
    </row>
    <row r="235" ht="12.75">
      <c r="N235" s="8"/>
    </row>
    <row r="236" ht="12.75">
      <c r="N236" s="8"/>
    </row>
    <row r="237" ht="12.75">
      <c r="N237" s="8"/>
    </row>
    <row r="238" ht="12.75">
      <c r="N238" s="8"/>
    </row>
    <row r="239" ht="12.75">
      <c r="N239" s="8"/>
    </row>
    <row r="240" ht="12.75">
      <c r="N240" s="8"/>
    </row>
    <row r="241" ht="12.75">
      <c r="N241" s="8"/>
    </row>
    <row r="242" ht="12.75">
      <c r="N242" s="8"/>
    </row>
    <row r="243" ht="12.75">
      <c r="N243" s="8"/>
    </row>
    <row r="244" ht="12.75">
      <c r="N244" s="8"/>
    </row>
    <row r="245" ht="12.75">
      <c r="N245" s="8"/>
    </row>
    <row r="246" ht="12.75">
      <c r="N246" s="8"/>
    </row>
    <row r="247" ht="12.75">
      <c r="N247" s="8"/>
    </row>
    <row r="248" ht="12.75">
      <c r="N248" s="8"/>
    </row>
    <row r="249" ht="12.75">
      <c r="N249" s="8"/>
    </row>
    <row r="250" ht="12.75">
      <c r="N250" s="8"/>
    </row>
    <row r="251" ht="12.75">
      <c r="N251" s="8"/>
    </row>
    <row r="252" ht="12.75">
      <c r="N252" s="8"/>
    </row>
    <row r="253" ht="12.75">
      <c r="N253" s="8"/>
    </row>
    <row r="254" ht="12.75">
      <c r="N254" s="8"/>
    </row>
    <row r="255" ht="12.75">
      <c r="N255" s="8"/>
    </row>
    <row r="256" ht="12.75">
      <c r="N256" s="8"/>
    </row>
    <row r="257" ht="12.75">
      <c r="N257" s="8"/>
    </row>
    <row r="258" ht="12.75">
      <c r="N258" s="8"/>
    </row>
    <row r="259" ht="12.75">
      <c r="N259" s="8"/>
    </row>
    <row r="260" ht="12.75">
      <c r="N260" s="8"/>
    </row>
    <row r="261" ht="12.75">
      <c r="N261" s="8"/>
    </row>
    <row r="262" ht="12.75">
      <c r="N262" s="8"/>
    </row>
    <row r="263" ht="12.75">
      <c r="N263" s="8"/>
    </row>
    <row r="264" ht="12.75">
      <c r="N264" s="8"/>
    </row>
    <row r="265" ht="12.75">
      <c r="N265" s="8"/>
    </row>
    <row r="266" ht="12.75">
      <c r="N266" s="8"/>
    </row>
    <row r="267" ht="12.75">
      <c r="N267" s="8"/>
    </row>
    <row r="268" ht="12.75">
      <c r="N268" s="8"/>
    </row>
    <row r="269" ht="12.75">
      <c r="N269" s="8"/>
    </row>
    <row r="270" ht="12.75">
      <c r="N270" s="8"/>
    </row>
    <row r="271" ht="12.75">
      <c r="N271" s="8"/>
    </row>
    <row r="272" ht="12.75">
      <c r="N272" s="8"/>
    </row>
    <row r="273" ht="12.75">
      <c r="N273" s="8"/>
    </row>
    <row r="274" ht="12.75">
      <c r="N274" s="8"/>
    </row>
    <row r="275" ht="12.75">
      <c r="N275" s="8"/>
    </row>
    <row r="276" ht="12.75">
      <c r="N276" s="8"/>
    </row>
    <row r="277" ht="12.75">
      <c r="N277" s="8"/>
    </row>
    <row r="278" ht="12.75">
      <c r="N278" s="8"/>
    </row>
    <row r="279" ht="12.75">
      <c r="N279" s="8"/>
    </row>
    <row r="280" ht="12.75">
      <c r="N280" s="8"/>
    </row>
    <row r="281" ht="12.75">
      <c r="N281" s="8"/>
    </row>
    <row r="282" ht="12.75">
      <c r="N282" s="8"/>
    </row>
    <row r="283" ht="12.75">
      <c r="N283" s="8"/>
    </row>
    <row r="284" ht="12.75">
      <c r="N284" s="8"/>
    </row>
    <row r="285" ht="12.75">
      <c r="N285" s="8"/>
    </row>
    <row r="286" ht="12.75">
      <c r="N286" s="8"/>
    </row>
    <row r="287" ht="12.75">
      <c r="N287" s="8"/>
    </row>
    <row r="288" ht="12.75">
      <c r="N288" s="8"/>
    </row>
    <row r="289" ht="12.75">
      <c r="N289" s="8"/>
    </row>
    <row r="290" ht="12.75">
      <c r="N290" s="8"/>
    </row>
    <row r="291" ht="12.75">
      <c r="N291" s="8"/>
    </row>
    <row r="292" ht="12.75">
      <c r="N292" s="8"/>
    </row>
    <row r="293" ht="12.75">
      <c r="N293" s="8"/>
    </row>
    <row r="294" ht="12.75">
      <c r="N294" s="8"/>
    </row>
    <row r="295" ht="12.75">
      <c r="N295" s="8"/>
    </row>
    <row r="296" ht="12.75">
      <c r="N296" s="8"/>
    </row>
    <row r="297" ht="12.75">
      <c r="N297" s="8"/>
    </row>
    <row r="298" ht="12.75">
      <c r="N298" s="8"/>
    </row>
    <row r="299" ht="12.75">
      <c r="N299" s="8"/>
    </row>
    <row r="300" ht="12.75">
      <c r="N300" s="8"/>
    </row>
    <row r="301" ht="12.75">
      <c r="N301" s="8"/>
    </row>
    <row r="302" ht="12.75">
      <c r="N302" s="8"/>
    </row>
    <row r="303" ht="12.75">
      <c r="N303" s="8"/>
    </row>
    <row r="304" ht="12.75">
      <c r="N304" s="8"/>
    </row>
    <row r="305" ht="12.75">
      <c r="N305" s="8"/>
    </row>
    <row r="306" ht="12.75">
      <c r="N306" s="8"/>
    </row>
    <row r="307" ht="12.75">
      <c r="N307" s="8"/>
    </row>
    <row r="308" ht="12.75">
      <c r="N308" s="8"/>
    </row>
    <row r="309" ht="12.75">
      <c r="N309" s="8"/>
    </row>
    <row r="310" ht="12.75">
      <c r="N310" s="8"/>
    </row>
    <row r="311" ht="12.75">
      <c r="N311" s="8"/>
    </row>
    <row r="312" ht="12.75">
      <c r="N312" s="8"/>
    </row>
    <row r="313" ht="12.75">
      <c r="N313" s="8"/>
    </row>
    <row r="314" ht="12.75">
      <c r="N314" s="8"/>
    </row>
    <row r="315" ht="12.75">
      <c r="N315" s="8"/>
    </row>
    <row r="316" ht="12.75">
      <c r="N316" s="8"/>
    </row>
    <row r="317" ht="12.75">
      <c r="N317" s="8"/>
    </row>
    <row r="318" ht="12.75">
      <c r="N318" s="8"/>
    </row>
    <row r="319" ht="12.75">
      <c r="N319" s="8"/>
    </row>
    <row r="320" ht="12.75">
      <c r="N320" s="8"/>
    </row>
    <row r="321" ht="12.75">
      <c r="N321" s="8"/>
    </row>
    <row r="322" ht="12.75">
      <c r="N322" s="8"/>
    </row>
    <row r="323" ht="12.75">
      <c r="N323" s="8"/>
    </row>
    <row r="324" ht="12.75">
      <c r="N324" s="8"/>
    </row>
    <row r="325" ht="12.75">
      <c r="N325" s="8"/>
    </row>
    <row r="326" ht="12.75">
      <c r="N326" s="8"/>
    </row>
    <row r="327" ht="12.75">
      <c r="N327" s="8"/>
    </row>
    <row r="328" ht="12.75">
      <c r="N328" s="8"/>
    </row>
    <row r="329" ht="12.75">
      <c r="N329" s="8"/>
    </row>
    <row r="330" ht="12.75">
      <c r="N330" s="8"/>
    </row>
    <row r="331" ht="12.75">
      <c r="N331" s="8"/>
    </row>
    <row r="332" ht="12.75">
      <c r="N332" s="8"/>
    </row>
    <row r="333" ht="12.75">
      <c r="N333" s="8"/>
    </row>
    <row r="334" ht="12.75">
      <c r="N334" s="8"/>
    </row>
    <row r="335" ht="12.75">
      <c r="N335" s="8"/>
    </row>
    <row r="336" ht="12.75">
      <c r="N336" s="8"/>
    </row>
    <row r="337" ht="12.75">
      <c r="N337" s="8"/>
    </row>
    <row r="338" ht="12.75">
      <c r="N338" s="8"/>
    </row>
    <row r="339" ht="12.75">
      <c r="N339" s="8"/>
    </row>
    <row r="340" ht="12.75">
      <c r="N340" s="8"/>
    </row>
    <row r="341" ht="12.75">
      <c r="N341" s="8"/>
    </row>
    <row r="342" ht="12.75">
      <c r="N342" s="8"/>
    </row>
    <row r="343" ht="12.75">
      <c r="N343" s="8"/>
    </row>
    <row r="344" ht="12.75">
      <c r="N344" s="8"/>
    </row>
    <row r="345" ht="12.75">
      <c r="N345" s="8"/>
    </row>
    <row r="346" ht="12.75">
      <c r="N346" s="8"/>
    </row>
    <row r="347" ht="12.75">
      <c r="N347" s="8"/>
    </row>
    <row r="348" ht="12.75">
      <c r="N348" s="8"/>
    </row>
    <row r="349" ht="12.75">
      <c r="N349" s="8"/>
    </row>
    <row r="350" ht="12.75">
      <c r="N350" s="8"/>
    </row>
    <row r="351" ht="12.75">
      <c r="N351" s="8"/>
    </row>
    <row r="352" ht="12.75">
      <c r="N352" s="8"/>
    </row>
    <row r="353" ht="12.75">
      <c r="N353" s="8"/>
    </row>
    <row r="354" ht="12.75">
      <c r="N354" s="8"/>
    </row>
    <row r="355" ht="12.75">
      <c r="N355" s="8"/>
    </row>
    <row r="356" ht="12.75">
      <c r="N356" s="8"/>
    </row>
    <row r="357" ht="12.75">
      <c r="N357" s="8"/>
    </row>
    <row r="358" ht="12.75">
      <c r="N358" s="8"/>
    </row>
    <row r="359" ht="12.75">
      <c r="N359" s="8"/>
    </row>
    <row r="360" ht="12.75">
      <c r="N360" s="8"/>
    </row>
    <row r="361" ht="12.75">
      <c r="N361" s="8"/>
    </row>
    <row r="362" ht="12.75">
      <c r="N362" s="8"/>
    </row>
    <row r="363" ht="12.75">
      <c r="N363" s="8"/>
    </row>
    <row r="364" ht="12.75">
      <c r="N364" s="8"/>
    </row>
    <row r="365" ht="12.75">
      <c r="N365" s="8"/>
    </row>
    <row r="366" ht="12.75">
      <c r="N366" s="8"/>
    </row>
    <row r="367" ht="12.75">
      <c r="N367" s="8"/>
    </row>
    <row r="368" ht="12.75">
      <c r="N368" s="8"/>
    </row>
    <row r="369" ht="12.75">
      <c r="N369" s="8"/>
    </row>
    <row r="370" ht="12.75">
      <c r="N370" s="8"/>
    </row>
    <row r="371" ht="12.75">
      <c r="N371" s="8"/>
    </row>
    <row r="372" ht="12.75">
      <c r="N372" s="8"/>
    </row>
    <row r="373" ht="12.75">
      <c r="N373" s="8"/>
    </row>
    <row r="374" ht="12.75">
      <c r="N374" s="8"/>
    </row>
    <row r="375" ht="12.75">
      <c r="N375" s="8"/>
    </row>
    <row r="376" ht="12.75">
      <c r="N376" s="8"/>
    </row>
    <row r="377" ht="12.75">
      <c r="N377" s="8"/>
    </row>
    <row r="378" ht="12.75">
      <c r="N378" s="8"/>
    </row>
    <row r="379" ht="12.75">
      <c r="N379" s="8"/>
    </row>
    <row r="380" ht="12.75">
      <c r="N380" s="8"/>
    </row>
    <row r="381" ht="12.75">
      <c r="N381" s="8"/>
    </row>
    <row r="382" ht="12.75">
      <c r="N382" s="8"/>
    </row>
    <row r="383" ht="12.75">
      <c r="N383" s="8"/>
    </row>
    <row r="384" ht="12.75">
      <c r="N384" s="8"/>
    </row>
    <row r="385" ht="12.75">
      <c r="N385" s="8"/>
    </row>
    <row r="386" ht="12.75">
      <c r="N386" s="8"/>
    </row>
    <row r="387" ht="12.75">
      <c r="N387" s="8"/>
    </row>
    <row r="388" ht="12.75">
      <c r="N388" s="8"/>
    </row>
    <row r="389" ht="12.75">
      <c r="N389" s="8"/>
    </row>
    <row r="390" ht="12.75">
      <c r="N390" s="8"/>
    </row>
    <row r="391" ht="12.75">
      <c r="N391" s="8"/>
    </row>
    <row r="392" ht="12.75">
      <c r="N392" s="8"/>
    </row>
    <row r="393" ht="12.75">
      <c r="N393" s="8"/>
    </row>
    <row r="394" ht="12.75">
      <c r="N394" s="8"/>
    </row>
    <row r="395" ht="12.75">
      <c r="N395" s="8"/>
    </row>
    <row r="396" ht="12.75">
      <c r="N396" s="8"/>
    </row>
    <row r="397" ht="12.75">
      <c r="N397" s="8"/>
    </row>
    <row r="398" ht="12.75">
      <c r="N398" s="8"/>
    </row>
    <row r="399" ht="12.75">
      <c r="N399" s="8"/>
    </row>
    <row r="400" ht="12.75">
      <c r="N400" s="8"/>
    </row>
    <row r="401" ht="12.75">
      <c r="N401" s="8"/>
    </row>
    <row r="402" ht="12.75">
      <c r="N402" s="8"/>
    </row>
    <row r="403" ht="12.75">
      <c r="N403" s="8"/>
    </row>
    <row r="404" ht="12.75">
      <c r="N404" s="8"/>
    </row>
    <row r="405" ht="12.75">
      <c r="N405" s="8"/>
    </row>
    <row r="406" ht="12.75">
      <c r="N406" s="8"/>
    </row>
    <row r="407" ht="12.75">
      <c r="N407" s="8"/>
    </row>
    <row r="408" ht="12.75">
      <c r="N408" s="8"/>
    </row>
    <row r="409" ht="12.75">
      <c r="N409" s="8"/>
    </row>
    <row r="410" ht="12.75">
      <c r="N410" s="8"/>
    </row>
    <row r="411" ht="12.75">
      <c r="N411" s="8"/>
    </row>
    <row r="412" ht="12.75">
      <c r="N412" s="8"/>
    </row>
    <row r="413" ht="12.75">
      <c r="N413" s="8"/>
    </row>
    <row r="414" ht="12.75">
      <c r="N414" s="8"/>
    </row>
    <row r="415" ht="12.75">
      <c r="N415" s="8"/>
    </row>
    <row r="416" ht="12.75">
      <c r="N416" s="8"/>
    </row>
    <row r="417" ht="12.75">
      <c r="N417" s="8"/>
    </row>
    <row r="418" ht="12.75">
      <c r="N418" s="8"/>
    </row>
    <row r="419" ht="12.75">
      <c r="N419" s="8"/>
    </row>
    <row r="420" ht="12.75">
      <c r="N420" s="8"/>
    </row>
    <row r="421" ht="12.75">
      <c r="N421" s="8"/>
    </row>
    <row r="422" ht="12.75">
      <c r="N422" s="8"/>
    </row>
    <row r="423" ht="12.75">
      <c r="N423" s="8"/>
    </row>
    <row r="424" ht="12.75">
      <c r="N424" s="8"/>
    </row>
    <row r="425" ht="12.75">
      <c r="N425" s="8"/>
    </row>
    <row r="426" ht="12.75">
      <c r="N426" s="8"/>
    </row>
    <row r="427" ht="12.75">
      <c r="N427" s="8"/>
    </row>
    <row r="428" ht="12.75">
      <c r="N428" s="8"/>
    </row>
    <row r="429" ht="12.75">
      <c r="N429" s="8"/>
    </row>
    <row r="430" ht="12.75">
      <c r="N430" s="8"/>
    </row>
    <row r="431" ht="12.75">
      <c r="N431" s="8"/>
    </row>
    <row r="432" ht="12.75">
      <c r="N432" s="8"/>
    </row>
    <row r="433" ht="12.75">
      <c r="N433" s="8"/>
    </row>
    <row r="434" ht="12.75">
      <c r="N434" s="8"/>
    </row>
    <row r="435" ht="12.75">
      <c r="N435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2"/>
  <sheetViews>
    <sheetView tabSelected="1" zoomScale="70" zoomScaleNormal="70" zoomScalePageLayoutView="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49.8515625" style="0" bestFit="1" customWidth="1"/>
    <col min="2" max="2" width="9.140625" style="25" customWidth="1"/>
    <col min="3" max="3" width="9.140625" style="100" customWidth="1"/>
    <col min="4" max="4" width="18.00390625" style="38" customWidth="1"/>
    <col min="5" max="5" width="12.57421875" style="26" customWidth="1"/>
    <col min="6" max="6" width="17.140625" style="0" customWidth="1"/>
    <col min="7" max="7" width="10.140625" style="8" customWidth="1"/>
    <col min="8" max="8" width="18.28125" style="0" bestFit="1" customWidth="1"/>
    <col min="9" max="9" width="10.7109375" style="43" customWidth="1"/>
    <col min="10" max="10" width="13.57421875" style="0" customWidth="1"/>
    <col min="11" max="11" width="13.57421875" style="8" customWidth="1"/>
    <col min="12" max="12" width="11.00390625" style="0" customWidth="1"/>
    <col min="13" max="13" width="13.57421875" style="0" customWidth="1"/>
    <col min="14" max="14" width="12.421875" style="25" customWidth="1"/>
    <col min="15" max="15" width="8.7109375" style="100" customWidth="1"/>
    <col min="16" max="16" width="16.00390625" style="160" customWidth="1"/>
    <col min="17" max="17" width="12.140625" style="100" customWidth="1"/>
    <col min="18" max="18" width="12.57421875" style="169" customWidth="1"/>
    <col min="19" max="19" width="14.421875" style="26" customWidth="1"/>
    <col min="20" max="20" width="11.8515625" style="162" customWidth="1"/>
    <col min="21" max="21" width="10.7109375" style="26" customWidth="1"/>
    <col min="22" max="22" width="9.140625" style="25" customWidth="1"/>
    <col min="23" max="23" width="11.00390625" style="25" customWidth="1"/>
    <col min="25" max="25" width="9.140625" style="220" customWidth="1"/>
    <col min="33" max="33" width="10.57421875" style="0" customWidth="1"/>
  </cols>
  <sheetData>
    <row r="1" spans="1:22" ht="23.25">
      <c r="A1" s="4" t="s">
        <v>3</v>
      </c>
      <c r="D1" s="38">
        <v>1</v>
      </c>
      <c r="F1" s="25">
        <v>2</v>
      </c>
      <c r="G1" s="29"/>
      <c r="H1" s="25">
        <v>3</v>
      </c>
      <c r="I1" s="42"/>
      <c r="J1" s="25">
        <v>4</v>
      </c>
      <c r="K1" s="29"/>
      <c r="L1" s="25">
        <v>5</v>
      </c>
      <c r="M1" s="3"/>
      <c r="N1" s="25">
        <v>6</v>
      </c>
      <c r="P1" s="160">
        <v>7</v>
      </c>
      <c r="R1" s="162">
        <v>8</v>
      </c>
      <c r="T1" s="162">
        <v>9</v>
      </c>
      <c r="V1" s="25">
        <v>10</v>
      </c>
    </row>
    <row r="2" spans="8:18" ht="12.75">
      <c r="H2" s="1"/>
      <c r="J2" s="1"/>
      <c r="L2" s="1"/>
      <c r="M2" s="1"/>
      <c r="N2" s="108"/>
      <c r="O2" s="111"/>
      <c r="R2" s="162"/>
    </row>
    <row r="3" spans="6:36" ht="12.75">
      <c r="F3" s="25"/>
      <c r="G3" s="26"/>
      <c r="H3" s="25"/>
      <c r="I3" s="44"/>
      <c r="N3" s="109"/>
      <c r="Q3" s="115"/>
      <c r="R3" s="272" t="s">
        <v>42</v>
      </c>
      <c r="S3" s="161"/>
      <c r="T3" s="272" t="s">
        <v>36</v>
      </c>
      <c r="U3" s="161"/>
      <c r="V3" s="197"/>
      <c r="AC3">
        <v>15</v>
      </c>
      <c r="AE3">
        <v>15</v>
      </c>
      <c r="AG3">
        <v>10</v>
      </c>
      <c r="AJ3">
        <v>70</v>
      </c>
    </row>
    <row r="4" spans="3:37" ht="51">
      <c r="C4" s="100" t="s">
        <v>2</v>
      </c>
      <c r="D4" s="217" t="s">
        <v>45</v>
      </c>
      <c r="F4" s="109" t="s">
        <v>39</v>
      </c>
      <c r="G4" s="26"/>
      <c r="H4" s="109" t="s">
        <v>38</v>
      </c>
      <c r="I4" s="40"/>
      <c r="J4" s="106" t="s">
        <v>40</v>
      </c>
      <c r="K4" s="54"/>
      <c r="L4" s="106" t="s">
        <v>34</v>
      </c>
      <c r="M4" s="54"/>
      <c r="N4" s="109" t="s">
        <v>35</v>
      </c>
      <c r="P4" s="109" t="s">
        <v>41</v>
      </c>
      <c r="Q4" s="115"/>
      <c r="R4" s="273"/>
      <c r="S4" s="161"/>
      <c r="T4" s="274"/>
      <c r="U4" s="161"/>
      <c r="V4" s="229" t="s">
        <v>37</v>
      </c>
      <c r="Y4" s="219" t="s">
        <v>22</v>
      </c>
      <c r="Z4" s="161" t="s">
        <v>23</v>
      </c>
      <c r="AA4" s="211"/>
      <c r="AB4" s="212" t="s">
        <v>24</v>
      </c>
      <c r="AC4" s="213" t="s">
        <v>25</v>
      </c>
      <c r="AD4" s="214" t="s">
        <v>26</v>
      </c>
      <c r="AE4" s="213" t="s">
        <v>27</v>
      </c>
      <c r="AF4" s="212" t="s">
        <v>28</v>
      </c>
      <c r="AG4" s="215" t="s">
        <v>29</v>
      </c>
      <c r="AH4" s="212" t="s">
        <v>30</v>
      </c>
      <c r="AI4" s="212" t="s">
        <v>31</v>
      </c>
      <c r="AJ4" s="216" t="s">
        <v>32</v>
      </c>
      <c r="AK4" s="161" t="s">
        <v>33</v>
      </c>
    </row>
    <row r="5" spans="1:39" s="24" customFormat="1" ht="16.5" customHeight="1" thickBot="1">
      <c r="A5" s="13"/>
      <c r="B5" s="150" t="s">
        <v>14</v>
      </c>
      <c r="C5" s="151"/>
      <c r="D5" s="57" t="s">
        <v>6</v>
      </c>
      <c r="E5" s="152" t="s">
        <v>2</v>
      </c>
      <c r="F5" s="57" t="s">
        <v>6</v>
      </c>
      <c r="G5" s="55" t="s">
        <v>2</v>
      </c>
      <c r="H5" s="153" t="s">
        <v>6</v>
      </c>
      <c r="I5" s="154" t="s">
        <v>2</v>
      </c>
      <c r="J5" s="153" t="s">
        <v>16</v>
      </c>
      <c r="K5" s="55" t="s">
        <v>2</v>
      </c>
      <c r="L5" s="57" t="s">
        <v>16</v>
      </c>
      <c r="M5" s="155" t="s">
        <v>2</v>
      </c>
      <c r="N5" s="57" t="s">
        <v>16</v>
      </c>
      <c r="O5" s="101" t="s">
        <v>2</v>
      </c>
      <c r="P5" s="57" t="s">
        <v>16</v>
      </c>
      <c r="Q5" s="156" t="s">
        <v>2</v>
      </c>
      <c r="R5" s="153" t="s">
        <v>19</v>
      </c>
      <c r="S5" s="155" t="s">
        <v>2</v>
      </c>
      <c r="T5" s="153" t="s">
        <v>19</v>
      </c>
      <c r="U5" s="155" t="s">
        <v>2</v>
      </c>
      <c r="V5" s="238" t="s">
        <v>19</v>
      </c>
      <c r="W5" s="55" t="s">
        <v>2</v>
      </c>
      <c r="Y5" s="221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2:25" s="2" customFormat="1" ht="12.75">
      <c r="B6" s="66"/>
      <c r="C6" s="132"/>
      <c r="D6" s="66"/>
      <c r="E6" s="122"/>
      <c r="F6" s="66"/>
      <c r="G6" s="122"/>
      <c r="H6" s="157"/>
      <c r="I6" s="158"/>
      <c r="J6" s="157"/>
      <c r="K6" s="122"/>
      <c r="L6" s="66"/>
      <c r="M6" s="54"/>
      <c r="N6" s="66"/>
      <c r="O6" s="132"/>
      <c r="P6" s="131"/>
      <c r="Q6" s="159"/>
      <c r="R6" s="106"/>
      <c r="S6" s="54"/>
      <c r="T6" s="174"/>
      <c r="U6" s="54"/>
      <c r="V6" s="276"/>
      <c r="W6" s="187"/>
      <c r="Y6" s="222"/>
    </row>
    <row r="7" spans="1:40" ht="12.75">
      <c r="A7" s="120" t="s">
        <v>8</v>
      </c>
      <c r="B7" s="70" t="s">
        <v>5</v>
      </c>
      <c r="C7" s="100">
        <f>SUM(E7,G7,I7,K7,M7,O7,Q7,S7,U7,W7)</f>
        <v>93</v>
      </c>
      <c r="D7" s="123">
        <v>21.339</v>
      </c>
      <c r="E7" s="124">
        <v>10</v>
      </c>
      <c r="F7" s="123">
        <v>20.888</v>
      </c>
      <c r="G7" s="124">
        <v>10</v>
      </c>
      <c r="H7" s="123">
        <v>20.543</v>
      </c>
      <c r="I7" s="124">
        <v>10</v>
      </c>
      <c r="J7" s="123">
        <v>25.34</v>
      </c>
      <c r="K7" s="129">
        <v>10</v>
      </c>
      <c r="L7" s="123">
        <v>25.584</v>
      </c>
      <c r="M7" s="124">
        <v>8</v>
      </c>
      <c r="N7" s="148">
        <v>20.641</v>
      </c>
      <c r="O7" s="127">
        <v>9</v>
      </c>
      <c r="P7" s="148">
        <v>14.631</v>
      </c>
      <c r="Q7" s="128">
        <v>9</v>
      </c>
      <c r="R7" s="172">
        <v>19.862</v>
      </c>
      <c r="S7" s="170">
        <v>8</v>
      </c>
      <c r="T7" s="175">
        <v>15.434</v>
      </c>
      <c r="U7" s="170">
        <v>10</v>
      </c>
      <c r="V7" s="277">
        <v>19.858</v>
      </c>
      <c r="W7" s="124">
        <v>9</v>
      </c>
      <c r="X7" s="120"/>
      <c r="Y7" s="223"/>
      <c r="Z7" s="121">
        <f>SUM(E7,G7,I7,K7,M7,O7,Q7,S7,U7,W7,Y7)</f>
        <v>93</v>
      </c>
      <c r="AA7" s="120"/>
      <c r="AB7" s="120"/>
      <c r="AC7" s="120"/>
      <c r="AD7" s="120"/>
      <c r="AE7" s="120"/>
      <c r="AF7" s="120">
        <f aca="true" t="shared" si="0" ref="AF7:AF15">SUM(AD7,AB7)</f>
        <v>0</v>
      </c>
      <c r="AG7" s="120"/>
      <c r="AH7" s="2">
        <f aca="true" t="shared" si="1" ref="AH7:AH15">SUM(AG7,AE7,AC7)</f>
        <v>0</v>
      </c>
      <c r="AI7" s="2">
        <f aca="true" t="shared" si="2" ref="AI7:AI15">SUM(AH7,Z7)</f>
        <v>93</v>
      </c>
      <c r="AJ7" s="2"/>
      <c r="AK7" s="2">
        <f aca="true" t="shared" si="3" ref="AK7:AK15">SUM(AJ7,AI7)</f>
        <v>93</v>
      </c>
      <c r="AL7" s="2"/>
      <c r="AM7" s="2"/>
      <c r="AN7" s="2"/>
    </row>
    <row r="8" spans="1:40" ht="12.75">
      <c r="A8" s="120" t="s">
        <v>21</v>
      </c>
      <c r="B8" s="70" t="s">
        <v>5</v>
      </c>
      <c r="C8" s="100">
        <f>SUM(E8,G8,I8,K8,M8,O8,Q8,S8,U8,W8)</f>
        <v>86</v>
      </c>
      <c r="D8" s="123">
        <v>21.768</v>
      </c>
      <c r="E8" s="124">
        <v>9</v>
      </c>
      <c r="F8" s="123">
        <v>21.623</v>
      </c>
      <c r="G8" s="124">
        <v>9</v>
      </c>
      <c r="H8" s="123">
        <v>32.056</v>
      </c>
      <c r="I8" s="124">
        <v>8</v>
      </c>
      <c r="J8" s="123">
        <v>34.48</v>
      </c>
      <c r="K8" s="129">
        <v>9</v>
      </c>
      <c r="L8" s="123">
        <v>20.463</v>
      </c>
      <c r="M8" s="124">
        <v>9</v>
      </c>
      <c r="N8" s="148">
        <v>20.897</v>
      </c>
      <c r="O8" s="218">
        <v>8</v>
      </c>
      <c r="P8" s="126">
        <v>16.221</v>
      </c>
      <c r="Q8" s="128">
        <v>8</v>
      </c>
      <c r="R8" s="172">
        <v>17.123</v>
      </c>
      <c r="S8" s="170">
        <v>9</v>
      </c>
      <c r="T8" s="175">
        <v>24.414</v>
      </c>
      <c r="U8" s="170">
        <v>7</v>
      </c>
      <c r="V8" s="277">
        <v>16.894</v>
      </c>
      <c r="W8" s="124">
        <v>10</v>
      </c>
      <c r="X8" s="120"/>
      <c r="Y8" s="223"/>
      <c r="Z8" s="121">
        <f aca="true" t="shared" si="4" ref="Z8:Z60">SUM(E8,G8,I8,K8,M8,O8,Q8,S8,U8,W8,Y8)</f>
        <v>86</v>
      </c>
      <c r="AA8" s="120"/>
      <c r="AB8" s="120"/>
      <c r="AC8" s="120"/>
      <c r="AD8" s="120"/>
      <c r="AE8" s="120"/>
      <c r="AF8" s="120">
        <f t="shared" si="0"/>
        <v>0</v>
      </c>
      <c r="AG8" s="120"/>
      <c r="AH8" s="2">
        <f t="shared" si="1"/>
        <v>0</v>
      </c>
      <c r="AI8" s="2">
        <f t="shared" si="2"/>
        <v>86</v>
      </c>
      <c r="AJ8" s="2"/>
      <c r="AK8" s="2">
        <f t="shared" si="3"/>
        <v>86</v>
      </c>
      <c r="AL8" s="2"/>
      <c r="AM8" s="2"/>
      <c r="AN8" s="2"/>
    </row>
    <row r="9" spans="1:40" ht="12.75">
      <c r="A9" s="120" t="s">
        <v>48</v>
      </c>
      <c r="B9" s="70" t="s">
        <v>5</v>
      </c>
      <c r="C9" s="100">
        <f>SUM(E9,G9,I9,K9,M9,O9,Q9,S9,U9,W9)</f>
        <v>69</v>
      </c>
      <c r="D9" s="123">
        <v>30.331</v>
      </c>
      <c r="E9" s="124">
        <v>8</v>
      </c>
      <c r="F9" s="123">
        <v>33.62</v>
      </c>
      <c r="G9" s="124">
        <v>8</v>
      </c>
      <c r="H9" s="123">
        <v>31.498</v>
      </c>
      <c r="I9" s="124">
        <v>9</v>
      </c>
      <c r="J9" s="123" t="s">
        <v>52</v>
      </c>
      <c r="K9" s="129"/>
      <c r="L9" s="123">
        <v>27.135</v>
      </c>
      <c r="M9" s="124">
        <v>7</v>
      </c>
      <c r="N9" s="148">
        <v>26.888</v>
      </c>
      <c r="O9" s="127">
        <v>7</v>
      </c>
      <c r="P9" s="126">
        <v>22.384</v>
      </c>
      <c r="Q9" s="128">
        <v>7</v>
      </c>
      <c r="R9" s="172">
        <v>21.123</v>
      </c>
      <c r="S9" s="170">
        <v>7</v>
      </c>
      <c r="T9" s="175">
        <v>23.728</v>
      </c>
      <c r="U9" s="170">
        <v>8</v>
      </c>
      <c r="V9" s="277">
        <v>22.113</v>
      </c>
      <c r="W9" s="124">
        <v>8</v>
      </c>
      <c r="X9" s="120"/>
      <c r="Y9" s="223"/>
      <c r="Z9" s="121">
        <f t="shared" si="4"/>
        <v>69</v>
      </c>
      <c r="AA9" s="120"/>
      <c r="AB9" s="120"/>
      <c r="AC9" s="120"/>
      <c r="AD9" s="120"/>
      <c r="AE9" s="120"/>
      <c r="AF9" s="120">
        <f t="shared" si="0"/>
        <v>0</v>
      </c>
      <c r="AG9" s="120"/>
      <c r="AH9" s="2">
        <f t="shared" si="1"/>
        <v>0</v>
      </c>
      <c r="AI9" s="2">
        <f t="shared" si="2"/>
        <v>69</v>
      </c>
      <c r="AJ9" s="2"/>
      <c r="AK9" s="2">
        <f t="shared" si="3"/>
        <v>69</v>
      </c>
      <c r="AL9" s="2"/>
      <c r="AM9" s="2"/>
      <c r="AN9" s="2"/>
    </row>
    <row r="10" spans="1:40" s="231" customFormat="1" ht="12.75">
      <c r="A10" s="120" t="s">
        <v>54</v>
      </c>
      <c r="B10" s="70" t="s">
        <v>5</v>
      </c>
      <c r="C10" s="100">
        <f>SUM(E10,G10,I10,K10,M10,O10,Q10,S10,U10,W10)</f>
        <v>56</v>
      </c>
      <c r="D10" s="123"/>
      <c r="E10" s="124"/>
      <c r="F10" s="123"/>
      <c r="G10" s="124"/>
      <c r="H10" s="123"/>
      <c r="I10" s="124"/>
      <c r="J10" s="123"/>
      <c r="K10" s="129"/>
      <c r="L10" s="123">
        <v>20.021</v>
      </c>
      <c r="M10" s="124">
        <v>10</v>
      </c>
      <c r="N10" s="148">
        <v>19.744</v>
      </c>
      <c r="O10" s="127">
        <v>10</v>
      </c>
      <c r="P10" s="126">
        <v>14.6</v>
      </c>
      <c r="Q10" s="128">
        <v>10</v>
      </c>
      <c r="R10" s="172">
        <v>14.594</v>
      </c>
      <c r="S10" s="170">
        <v>10</v>
      </c>
      <c r="T10" s="175">
        <v>19.537</v>
      </c>
      <c r="U10" s="170">
        <v>9</v>
      </c>
      <c r="V10" s="277">
        <v>22.709</v>
      </c>
      <c r="W10" s="124">
        <v>7</v>
      </c>
      <c r="X10" s="120"/>
      <c r="Y10" s="223"/>
      <c r="Z10" s="121">
        <f t="shared" si="4"/>
        <v>56</v>
      </c>
      <c r="AA10" s="120"/>
      <c r="AB10" s="120"/>
      <c r="AC10" s="120"/>
      <c r="AD10" s="120"/>
      <c r="AE10" s="120"/>
      <c r="AF10" s="120">
        <f t="shared" si="0"/>
        <v>0</v>
      </c>
      <c r="AG10" s="120"/>
      <c r="AH10" s="120">
        <f t="shared" si="1"/>
        <v>0</v>
      </c>
      <c r="AI10" s="120">
        <f t="shared" si="2"/>
        <v>56</v>
      </c>
      <c r="AJ10" s="120"/>
      <c r="AK10" s="120">
        <f t="shared" si="3"/>
        <v>56</v>
      </c>
      <c r="AL10" s="120"/>
      <c r="AM10" s="120"/>
      <c r="AN10" s="120"/>
    </row>
    <row r="11" spans="1:40" s="231" customFormat="1" ht="12.75">
      <c r="A11" s="120"/>
      <c r="B11" s="70" t="s">
        <v>5</v>
      </c>
      <c r="C11" s="230"/>
      <c r="D11" s="123"/>
      <c r="E11" s="124"/>
      <c r="F11" s="123"/>
      <c r="G11" s="124"/>
      <c r="H11" s="123"/>
      <c r="I11" s="125"/>
      <c r="J11" s="123"/>
      <c r="K11" s="125"/>
      <c r="L11" s="123"/>
      <c r="M11" s="124"/>
      <c r="N11" s="148"/>
      <c r="O11" s="127"/>
      <c r="P11" s="126"/>
      <c r="Q11" s="128"/>
      <c r="R11" s="172"/>
      <c r="S11" s="170"/>
      <c r="T11" s="175"/>
      <c r="U11" s="170"/>
      <c r="V11" s="277"/>
      <c r="W11" s="123"/>
      <c r="X11" s="120"/>
      <c r="Y11" s="223"/>
      <c r="Z11" s="121">
        <f t="shared" si="4"/>
        <v>0</v>
      </c>
      <c r="AA11" s="120"/>
      <c r="AB11" s="120"/>
      <c r="AC11" s="120"/>
      <c r="AD11" s="120"/>
      <c r="AE11" s="120"/>
      <c r="AF11" s="120">
        <f t="shared" si="0"/>
        <v>0</v>
      </c>
      <c r="AG11" s="120"/>
      <c r="AH11" s="120">
        <f t="shared" si="1"/>
        <v>0</v>
      </c>
      <c r="AI11" s="120">
        <f t="shared" si="2"/>
        <v>0</v>
      </c>
      <c r="AJ11" s="120"/>
      <c r="AK11" s="120">
        <f t="shared" si="3"/>
        <v>0</v>
      </c>
      <c r="AL11" s="120"/>
      <c r="AM11" s="120"/>
      <c r="AN11" s="120"/>
    </row>
    <row r="12" spans="1:40" ht="12.75">
      <c r="A12" s="120"/>
      <c r="B12" s="70" t="s">
        <v>5</v>
      </c>
      <c r="D12" s="123"/>
      <c r="E12" s="124"/>
      <c r="F12" s="123"/>
      <c r="G12" s="124"/>
      <c r="H12" s="123"/>
      <c r="I12" s="124"/>
      <c r="J12" s="123"/>
      <c r="K12" s="129"/>
      <c r="L12" s="123"/>
      <c r="M12" s="124"/>
      <c r="N12" s="148"/>
      <c r="O12" s="127"/>
      <c r="P12" s="126"/>
      <c r="Q12" s="128"/>
      <c r="R12" s="172"/>
      <c r="S12" s="170"/>
      <c r="T12" s="175"/>
      <c r="U12" s="170"/>
      <c r="V12" s="277"/>
      <c r="W12" s="123"/>
      <c r="X12" s="120"/>
      <c r="Y12" s="223"/>
      <c r="Z12" s="121">
        <f t="shared" si="4"/>
        <v>0</v>
      </c>
      <c r="AA12" s="120"/>
      <c r="AB12" s="120"/>
      <c r="AC12" s="120"/>
      <c r="AD12" s="120"/>
      <c r="AE12" s="120"/>
      <c r="AF12" s="120">
        <f t="shared" si="0"/>
        <v>0</v>
      </c>
      <c r="AG12" s="120"/>
      <c r="AH12" s="2">
        <f t="shared" si="1"/>
        <v>0</v>
      </c>
      <c r="AI12" s="2">
        <f t="shared" si="2"/>
        <v>0</v>
      </c>
      <c r="AJ12" s="120"/>
      <c r="AK12" s="2">
        <f t="shared" si="3"/>
        <v>0</v>
      </c>
      <c r="AL12" s="2"/>
      <c r="AM12" s="2"/>
      <c r="AN12" s="2"/>
    </row>
    <row r="13" spans="1:40" s="231" customFormat="1" ht="12.75">
      <c r="A13" s="120"/>
      <c r="B13" s="70" t="s">
        <v>5</v>
      </c>
      <c r="C13" s="230"/>
      <c r="D13" s="123"/>
      <c r="E13" s="124"/>
      <c r="F13" s="123"/>
      <c r="G13" s="124"/>
      <c r="H13" s="123"/>
      <c r="I13" s="124"/>
      <c r="J13" s="123"/>
      <c r="K13" s="129"/>
      <c r="L13" s="123"/>
      <c r="M13" s="124"/>
      <c r="N13" s="148"/>
      <c r="O13" s="127"/>
      <c r="P13" s="126"/>
      <c r="Q13" s="128"/>
      <c r="R13" s="172"/>
      <c r="S13" s="170"/>
      <c r="T13" s="175"/>
      <c r="U13" s="170"/>
      <c r="V13" s="277"/>
      <c r="W13" s="123"/>
      <c r="X13" s="120"/>
      <c r="Y13" s="223"/>
      <c r="Z13" s="121">
        <f t="shared" si="4"/>
        <v>0</v>
      </c>
      <c r="AA13" s="120"/>
      <c r="AB13" s="120"/>
      <c r="AC13" s="120"/>
      <c r="AD13" s="120"/>
      <c r="AE13" s="120"/>
      <c r="AF13" s="120">
        <f t="shared" si="0"/>
        <v>0</v>
      </c>
      <c r="AG13" s="120"/>
      <c r="AH13" s="120">
        <f t="shared" si="1"/>
        <v>0</v>
      </c>
      <c r="AI13" s="120">
        <f t="shared" si="2"/>
        <v>0</v>
      </c>
      <c r="AJ13" s="120"/>
      <c r="AK13" s="120">
        <f t="shared" si="3"/>
        <v>0</v>
      </c>
      <c r="AL13" s="120"/>
      <c r="AM13" s="120"/>
      <c r="AN13" s="120"/>
    </row>
    <row r="14" spans="1:40" s="231" customFormat="1" ht="12.75">
      <c r="A14" s="120"/>
      <c r="B14" s="70" t="s">
        <v>5</v>
      </c>
      <c r="C14" s="127"/>
      <c r="D14" s="123"/>
      <c r="E14" s="124"/>
      <c r="F14" s="123"/>
      <c r="G14" s="124"/>
      <c r="H14" s="123"/>
      <c r="I14" s="124"/>
      <c r="J14" s="123"/>
      <c r="K14" s="129"/>
      <c r="L14" s="123"/>
      <c r="M14" s="124"/>
      <c r="N14" s="148"/>
      <c r="O14" s="127"/>
      <c r="P14" s="126"/>
      <c r="Q14" s="128"/>
      <c r="R14" s="172"/>
      <c r="S14" s="170"/>
      <c r="T14" s="175"/>
      <c r="U14" s="170"/>
      <c r="V14" s="277"/>
      <c r="W14" s="123"/>
      <c r="X14" s="120"/>
      <c r="Y14" s="223"/>
      <c r="Z14" s="121">
        <f t="shared" si="4"/>
        <v>0</v>
      </c>
      <c r="AA14" s="120"/>
      <c r="AB14" s="120"/>
      <c r="AC14" s="120"/>
      <c r="AD14" s="120"/>
      <c r="AE14" s="120"/>
      <c r="AF14" s="120">
        <f t="shared" si="0"/>
        <v>0</v>
      </c>
      <c r="AG14" s="120"/>
      <c r="AH14" s="120">
        <f t="shared" si="1"/>
        <v>0</v>
      </c>
      <c r="AI14" s="120">
        <f t="shared" si="2"/>
        <v>0</v>
      </c>
      <c r="AJ14" s="120"/>
      <c r="AK14" s="120">
        <f t="shared" si="3"/>
        <v>0</v>
      </c>
      <c r="AL14" s="120"/>
      <c r="AM14" s="120"/>
      <c r="AN14" s="120"/>
    </row>
    <row r="15" spans="1:40" s="232" customFormat="1" ht="13.5" thickBot="1">
      <c r="A15" s="120"/>
      <c r="B15" s="70" t="s">
        <v>5</v>
      </c>
      <c r="C15" s="120"/>
      <c r="D15" s="123"/>
      <c r="E15" s="124"/>
      <c r="F15" s="123"/>
      <c r="G15" s="124"/>
      <c r="H15" s="123"/>
      <c r="I15" s="124"/>
      <c r="J15" s="123"/>
      <c r="K15" s="129"/>
      <c r="L15" s="123"/>
      <c r="M15" s="124"/>
      <c r="N15" s="148"/>
      <c r="O15" s="127"/>
      <c r="P15" s="126"/>
      <c r="Q15" s="128"/>
      <c r="R15" s="172"/>
      <c r="S15" s="170"/>
      <c r="T15" s="175"/>
      <c r="U15" s="170"/>
      <c r="V15" s="277"/>
      <c r="W15" s="123"/>
      <c r="X15" s="120"/>
      <c r="Y15" s="223"/>
      <c r="Z15" s="121">
        <f t="shared" si="4"/>
        <v>0</v>
      </c>
      <c r="AA15" s="120"/>
      <c r="AB15" s="120"/>
      <c r="AC15" s="120"/>
      <c r="AD15" s="120"/>
      <c r="AE15" s="120"/>
      <c r="AF15" s="120">
        <f t="shared" si="0"/>
        <v>0</v>
      </c>
      <c r="AG15" s="120"/>
      <c r="AH15" s="120">
        <f t="shared" si="1"/>
        <v>0</v>
      </c>
      <c r="AI15" s="120">
        <f t="shared" si="2"/>
        <v>0</v>
      </c>
      <c r="AJ15" s="120"/>
      <c r="AK15" s="120">
        <f t="shared" si="3"/>
        <v>0</v>
      </c>
      <c r="AL15" s="120"/>
      <c r="AM15" s="120"/>
      <c r="AN15" s="120"/>
    </row>
    <row r="16" spans="1:39" s="24" customFormat="1" ht="13.5" thickBot="1">
      <c r="A16" s="137"/>
      <c r="B16" s="138"/>
      <c r="D16" s="140"/>
      <c r="E16" s="141"/>
      <c r="F16" s="140"/>
      <c r="G16" s="141"/>
      <c r="H16" s="140"/>
      <c r="I16" s="141"/>
      <c r="J16" s="140"/>
      <c r="K16" s="142"/>
      <c r="L16" s="140"/>
      <c r="M16" s="141"/>
      <c r="N16" s="143"/>
      <c r="O16" s="144"/>
      <c r="P16" s="143"/>
      <c r="Q16" s="145"/>
      <c r="R16" s="173"/>
      <c r="S16" s="171"/>
      <c r="T16" s="176"/>
      <c r="U16" s="171"/>
      <c r="V16" s="278"/>
      <c r="W16" s="140"/>
      <c r="X16" s="137"/>
      <c r="Y16" s="224"/>
      <c r="Z16" s="139">
        <f t="shared" si="4"/>
        <v>0</v>
      </c>
      <c r="AA16" s="137"/>
      <c r="AB16" s="137"/>
      <c r="AC16" s="137"/>
      <c r="AD16" s="137"/>
      <c r="AE16" s="137"/>
      <c r="AF16" s="120">
        <f aca="true" t="shared" si="5" ref="AF16:AF22">SUM(AD16,AB16)</f>
        <v>0</v>
      </c>
      <c r="AG16" s="104"/>
      <c r="AH16" s="2">
        <f aca="true" t="shared" si="6" ref="AH16:AH22">SUM(AG16,AE16,AC16)</f>
        <v>0</v>
      </c>
      <c r="AI16" s="2">
        <f aca="true" t="shared" si="7" ref="AI16:AI22">SUM(AH16,Z16)</f>
        <v>0</v>
      </c>
      <c r="AJ16" s="105"/>
      <c r="AK16" s="2">
        <f aca="true" t="shared" si="8" ref="AK16:AK22">SUM(AJ16,AI16)</f>
        <v>0</v>
      </c>
      <c r="AL16" s="105"/>
      <c r="AM16" s="105"/>
    </row>
    <row r="17" spans="1:37" s="2" customFormat="1" ht="12.75">
      <c r="A17" s="120" t="s">
        <v>54</v>
      </c>
      <c r="B17" s="70" t="s">
        <v>9</v>
      </c>
      <c r="C17" s="100">
        <f>SUM(E17,G17,I17,K17,M17,O17,Q17,S17,U17,W17)</f>
        <v>20</v>
      </c>
      <c r="D17" s="123"/>
      <c r="E17" s="124"/>
      <c r="F17" s="123"/>
      <c r="G17" s="124"/>
      <c r="H17" s="123"/>
      <c r="I17" s="129"/>
      <c r="J17" s="123"/>
      <c r="K17" s="129"/>
      <c r="L17" s="123" t="s">
        <v>43</v>
      </c>
      <c r="M17" s="124"/>
      <c r="N17" s="126">
        <v>6.49</v>
      </c>
      <c r="O17" s="127">
        <v>10</v>
      </c>
      <c r="P17" s="126">
        <v>5.35</v>
      </c>
      <c r="Q17" s="128">
        <v>10</v>
      </c>
      <c r="R17" s="172" t="s">
        <v>43</v>
      </c>
      <c r="S17" s="170"/>
      <c r="T17" s="175" t="s">
        <v>52</v>
      </c>
      <c r="U17" s="170"/>
      <c r="V17" s="277" t="s">
        <v>52</v>
      </c>
      <c r="W17" s="123"/>
      <c r="X17" s="120"/>
      <c r="Y17" s="223"/>
      <c r="Z17" s="121">
        <f>SUM(E17,G17,I17,K17,M17,O17,Q17,S17,U17,W17,Y17)</f>
        <v>20</v>
      </c>
      <c r="AA17" s="120"/>
      <c r="AB17" s="120"/>
      <c r="AC17" s="120"/>
      <c r="AD17" s="120"/>
      <c r="AE17" s="120"/>
      <c r="AF17" s="120">
        <f t="shared" si="5"/>
        <v>0</v>
      </c>
      <c r="AH17" s="2">
        <f t="shared" si="6"/>
        <v>0</v>
      </c>
      <c r="AI17" s="2">
        <f t="shared" si="7"/>
        <v>20</v>
      </c>
      <c r="AK17" s="2">
        <f t="shared" si="8"/>
        <v>20</v>
      </c>
    </row>
    <row r="18" spans="1:37" s="2" customFormat="1" ht="12.75">
      <c r="A18" s="120" t="s">
        <v>8</v>
      </c>
      <c r="B18" s="70" t="s">
        <v>9</v>
      </c>
      <c r="C18" s="100">
        <f>SUM(E18,G18,I18,K18,M18,O18,Q18,S18,U18,W18)</f>
        <v>0</v>
      </c>
      <c r="D18" s="123" t="s">
        <v>43</v>
      </c>
      <c r="E18" s="124"/>
      <c r="F18" s="123" t="s">
        <v>43</v>
      </c>
      <c r="G18" s="124"/>
      <c r="H18" s="123" t="s">
        <v>43</v>
      </c>
      <c r="I18" s="125"/>
      <c r="J18" s="123" t="s">
        <v>52</v>
      </c>
      <c r="K18" s="129"/>
      <c r="L18" s="123" t="s">
        <v>43</v>
      </c>
      <c r="M18" s="124"/>
      <c r="N18" s="126" t="s">
        <v>43</v>
      </c>
      <c r="O18" s="218"/>
      <c r="P18" s="126"/>
      <c r="Q18" s="128"/>
      <c r="R18" s="172" t="s">
        <v>43</v>
      </c>
      <c r="S18" s="124"/>
      <c r="T18" s="177" t="s">
        <v>52</v>
      </c>
      <c r="U18" s="124"/>
      <c r="V18" s="123" t="s">
        <v>52</v>
      </c>
      <c r="W18" s="123"/>
      <c r="X18" s="120"/>
      <c r="Y18" s="223"/>
      <c r="Z18" s="121">
        <f>SUM(E18,G18,I18,K18,M18,O18,Q18,S18,U18,W18,Y18)</f>
        <v>0</v>
      </c>
      <c r="AA18" s="120"/>
      <c r="AB18" s="120"/>
      <c r="AC18" s="120"/>
      <c r="AD18" s="120"/>
      <c r="AE18" s="120"/>
      <c r="AF18" s="120">
        <f t="shared" si="5"/>
        <v>0</v>
      </c>
      <c r="AG18" s="120"/>
      <c r="AH18" s="2">
        <f t="shared" si="6"/>
        <v>0</v>
      </c>
      <c r="AI18" s="2">
        <f t="shared" si="7"/>
        <v>0</v>
      </c>
      <c r="AJ18" s="120"/>
      <c r="AK18" s="2">
        <f t="shared" si="8"/>
        <v>0</v>
      </c>
    </row>
    <row r="19" spans="1:40" s="24" customFormat="1" ht="13.5" thickBot="1">
      <c r="A19" s="149" t="s">
        <v>21</v>
      </c>
      <c r="B19" s="70" t="s">
        <v>9</v>
      </c>
      <c r="C19" s="100">
        <f>SUM(E19,G19,I19,K19,M19,O19,Q19,S19,U19,W19)</f>
        <v>0</v>
      </c>
      <c r="D19" s="123" t="s">
        <v>43</v>
      </c>
      <c r="E19" s="124"/>
      <c r="F19" s="123" t="s">
        <v>43</v>
      </c>
      <c r="G19" s="124"/>
      <c r="H19" s="123" t="s">
        <v>43</v>
      </c>
      <c r="I19" s="129"/>
      <c r="J19" s="123" t="s">
        <v>52</v>
      </c>
      <c r="K19" s="129"/>
      <c r="L19" s="123" t="s">
        <v>43</v>
      </c>
      <c r="M19" s="124"/>
      <c r="N19" s="126" t="s">
        <v>43</v>
      </c>
      <c r="O19" s="127"/>
      <c r="P19" s="126"/>
      <c r="Q19" s="128"/>
      <c r="R19" s="172" t="s">
        <v>58</v>
      </c>
      <c r="S19" s="170"/>
      <c r="T19" s="175" t="s">
        <v>52</v>
      </c>
      <c r="U19" s="170"/>
      <c r="V19" s="277" t="s">
        <v>52</v>
      </c>
      <c r="W19" s="123"/>
      <c r="X19" s="120"/>
      <c r="Y19" s="223"/>
      <c r="Z19" s="121">
        <f>SUM(E19,G19,I19,K19,M19,O19,Q19,S19,U19,W19,Y19)</f>
        <v>0</v>
      </c>
      <c r="AA19" s="120"/>
      <c r="AB19" s="120"/>
      <c r="AC19" s="120"/>
      <c r="AD19" s="120"/>
      <c r="AE19" s="120"/>
      <c r="AF19" s="120">
        <f t="shared" si="5"/>
        <v>0</v>
      </c>
      <c r="AG19" s="2"/>
      <c r="AH19" s="2">
        <f t="shared" si="6"/>
        <v>0</v>
      </c>
      <c r="AI19" s="2">
        <f t="shared" si="7"/>
        <v>0</v>
      </c>
      <c r="AJ19" s="2"/>
      <c r="AK19" s="2">
        <f t="shared" si="8"/>
        <v>0</v>
      </c>
      <c r="AL19" s="2"/>
      <c r="AM19" s="2"/>
      <c r="AN19" s="2"/>
    </row>
    <row r="20" spans="1:40" s="137" customFormat="1" ht="13.5" thickBot="1">
      <c r="A20" s="233"/>
      <c r="B20" s="70" t="s">
        <v>9</v>
      </c>
      <c r="C20" s="120"/>
      <c r="D20" s="123"/>
      <c r="E20" s="124"/>
      <c r="F20" s="123"/>
      <c r="G20" s="124"/>
      <c r="H20" s="123"/>
      <c r="I20" s="129"/>
      <c r="J20" s="123"/>
      <c r="K20" s="129"/>
      <c r="L20" s="123"/>
      <c r="M20" s="124"/>
      <c r="N20" s="126"/>
      <c r="O20" s="127"/>
      <c r="P20" s="126"/>
      <c r="Q20" s="128"/>
      <c r="R20" s="172"/>
      <c r="S20" s="170"/>
      <c r="T20" s="175"/>
      <c r="U20" s="170"/>
      <c r="V20" s="277"/>
      <c r="W20" s="123"/>
      <c r="X20" s="120"/>
      <c r="Y20" s="223"/>
      <c r="Z20" s="121">
        <f t="shared" si="4"/>
        <v>0</v>
      </c>
      <c r="AA20" s="120"/>
      <c r="AB20" s="120"/>
      <c r="AC20" s="120"/>
      <c r="AD20" s="120"/>
      <c r="AE20" s="120"/>
      <c r="AF20" s="120">
        <f t="shared" si="5"/>
        <v>0</v>
      </c>
      <c r="AG20" s="120"/>
      <c r="AH20" s="120">
        <f t="shared" si="6"/>
        <v>0</v>
      </c>
      <c r="AI20" s="120">
        <f t="shared" si="7"/>
        <v>0</v>
      </c>
      <c r="AJ20" s="120"/>
      <c r="AK20" s="120">
        <f t="shared" si="8"/>
        <v>0</v>
      </c>
      <c r="AL20" s="120"/>
      <c r="AM20" s="120"/>
      <c r="AN20" s="120"/>
    </row>
    <row r="21" spans="1:37" s="137" customFormat="1" ht="13.5" thickBot="1">
      <c r="A21" s="149"/>
      <c r="B21" s="70" t="s">
        <v>9</v>
      </c>
      <c r="D21" s="123"/>
      <c r="E21" s="124"/>
      <c r="F21" s="123"/>
      <c r="G21" s="124"/>
      <c r="H21" s="123"/>
      <c r="I21" s="125"/>
      <c r="J21" s="123"/>
      <c r="K21" s="129"/>
      <c r="L21" s="123"/>
      <c r="M21" s="124"/>
      <c r="N21" s="126"/>
      <c r="O21" s="127"/>
      <c r="P21" s="126"/>
      <c r="Q21" s="128"/>
      <c r="R21" s="172"/>
      <c r="S21" s="124"/>
      <c r="T21" s="177"/>
      <c r="U21" s="124"/>
      <c r="V21" s="123"/>
      <c r="W21" s="123"/>
      <c r="X21" s="120"/>
      <c r="Y21" s="223"/>
      <c r="Z21" s="121">
        <f t="shared" si="4"/>
        <v>0</v>
      </c>
      <c r="AA21" s="120"/>
      <c r="AB21" s="120"/>
      <c r="AC21" s="120"/>
      <c r="AD21" s="120"/>
      <c r="AE21" s="120"/>
      <c r="AF21" s="120">
        <f t="shared" si="5"/>
        <v>0</v>
      </c>
      <c r="AG21" s="120"/>
      <c r="AH21" s="120">
        <f t="shared" si="6"/>
        <v>0</v>
      </c>
      <c r="AI21" s="120">
        <f t="shared" si="7"/>
        <v>0</v>
      </c>
      <c r="AJ21" s="120"/>
      <c r="AK21" s="120">
        <f t="shared" si="8"/>
        <v>0</v>
      </c>
    </row>
    <row r="22" spans="1:37" s="24" customFormat="1" ht="13.5" thickBot="1">
      <c r="A22" s="240" t="s">
        <v>44</v>
      </c>
      <c r="B22" s="241" t="s">
        <v>20</v>
      </c>
      <c r="C22" s="271">
        <f>SUM(E22,G22,I22,K22,M22,O22,Q22,S22,U22,W22)</f>
        <v>10</v>
      </c>
      <c r="D22" s="242" t="s">
        <v>43</v>
      </c>
      <c r="E22" s="243"/>
      <c r="F22" s="242" t="s">
        <v>43</v>
      </c>
      <c r="G22" s="243"/>
      <c r="H22" s="242" t="s">
        <v>43</v>
      </c>
      <c r="I22" s="244"/>
      <c r="J22" s="242">
        <v>8.16</v>
      </c>
      <c r="K22" s="245">
        <v>10</v>
      </c>
      <c r="L22" s="242" t="s">
        <v>43</v>
      </c>
      <c r="M22" s="243"/>
      <c r="N22" s="246"/>
      <c r="O22" s="247"/>
      <c r="P22" s="246" t="s">
        <v>43</v>
      </c>
      <c r="Q22" s="248"/>
      <c r="R22" s="249" t="s">
        <v>43</v>
      </c>
      <c r="S22" s="243"/>
      <c r="T22" s="250" t="s">
        <v>52</v>
      </c>
      <c r="U22" s="243"/>
      <c r="V22" s="242" t="s">
        <v>52</v>
      </c>
      <c r="W22" s="242"/>
      <c r="X22" s="251"/>
      <c r="Y22" s="252"/>
      <c r="Z22" s="253">
        <f t="shared" si="4"/>
        <v>10</v>
      </c>
      <c r="AA22" s="251"/>
      <c r="AB22" s="251"/>
      <c r="AC22" s="251"/>
      <c r="AD22" s="251"/>
      <c r="AE22" s="251"/>
      <c r="AF22" s="251">
        <f t="shared" si="5"/>
        <v>0</v>
      </c>
      <c r="AG22" s="254"/>
      <c r="AH22" s="254">
        <f t="shared" si="6"/>
        <v>0</v>
      </c>
      <c r="AI22" s="254">
        <f t="shared" si="7"/>
        <v>10</v>
      </c>
      <c r="AJ22" s="254"/>
      <c r="AK22" s="254">
        <f t="shared" si="8"/>
        <v>10</v>
      </c>
    </row>
    <row r="23" spans="1:37" s="2" customFormat="1" ht="13.5" thickBot="1">
      <c r="A23" s="227" t="s">
        <v>15</v>
      </c>
      <c r="B23" s="138" t="s">
        <v>20</v>
      </c>
      <c r="C23" s="239">
        <f>SUM(E23,G23,I23,K23,M23,O23,Q23,S23,U23,W23)</f>
        <v>10</v>
      </c>
      <c r="D23" s="140"/>
      <c r="E23" s="141"/>
      <c r="F23" s="140"/>
      <c r="G23" s="141"/>
      <c r="H23" s="140" t="s">
        <v>43</v>
      </c>
      <c r="I23" s="228"/>
      <c r="J23" s="140" t="s">
        <v>52</v>
      </c>
      <c r="K23" s="142"/>
      <c r="L23" s="140" t="s">
        <v>55</v>
      </c>
      <c r="M23" s="141"/>
      <c r="N23" s="143"/>
      <c r="O23" s="144"/>
      <c r="P23" s="143" t="s">
        <v>43</v>
      </c>
      <c r="Q23" s="145"/>
      <c r="R23" s="173">
        <v>5.02</v>
      </c>
      <c r="S23" s="141">
        <v>10</v>
      </c>
      <c r="T23" s="178" t="s">
        <v>52</v>
      </c>
      <c r="U23" s="141"/>
      <c r="V23" s="140" t="s">
        <v>52</v>
      </c>
      <c r="W23" s="140"/>
      <c r="X23" s="137"/>
      <c r="Y23" s="224"/>
      <c r="Z23" s="139"/>
      <c r="AA23" s="137"/>
      <c r="AB23" s="137"/>
      <c r="AC23" s="137"/>
      <c r="AD23" s="137"/>
      <c r="AE23" s="137"/>
      <c r="AF23" s="137"/>
      <c r="AG23" s="24"/>
      <c r="AH23" s="24"/>
      <c r="AI23" s="24"/>
      <c r="AJ23" s="24"/>
      <c r="AK23" s="24"/>
    </row>
    <row r="24" spans="1:41" s="5" customFormat="1" ht="12.75">
      <c r="A24" s="120" t="s">
        <v>8</v>
      </c>
      <c r="B24" s="70" t="s">
        <v>10</v>
      </c>
      <c r="C24" s="100">
        <f>SUM(E24,G24,I24,K24,M24,O24,Q24,S24,U24,W24)</f>
        <v>87</v>
      </c>
      <c r="D24" s="123">
        <v>16.44</v>
      </c>
      <c r="E24" s="124">
        <v>10</v>
      </c>
      <c r="F24" s="123">
        <v>21.2</v>
      </c>
      <c r="G24" s="124">
        <v>10</v>
      </c>
      <c r="H24" s="123">
        <v>19.3</v>
      </c>
      <c r="I24" s="124">
        <v>9</v>
      </c>
      <c r="J24" s="123">
        <v>13.22</v>
      </c>
      <c r="K24" s="129">
        <v>10</v>
      </c>
      <c r="L24" s="123">
        <v>14.91</v>
      </c>
      <c r="M24" s="124">
        <v>10</v>
      </c>
      <c r="N24" s="126">
        <v>30</v>
      </c>
      <c r="O24" s="218">
        <v>8</v>
      </c>
      <c r="P24" s="126" t="s">
        <v>43</v>
      </c>
      <c r="Q24" s="128"/>
      <c r="R24" s="172">
        <v>15.94</v>
      </c>
      <c r="S24" s="124">
        <v>10</v>
      </c>
      <c r="T24" s="177">
        <v>14.14</v>
      </c>
      <c r="U24" s="124">
        <v>10</v>
      </c>
      <c r="V24" s="123">
        <v>11.55</v>
      </c>
      <c r="W24" s="124">
        <v>10</v>
      </c>
      <c r="X24" s="120"/>
      <c r="Y24" s="223"/>
      <c r="Z24" s="121">
        <f>SUM(E24,G24,I24,K24,M24,O24,Q24,S24,U24,W24,Y24)</f>
        <v>87</v>
      </c>
      <c r="AA24" s="120"/>
      <c r="AB24" s="120"/>
      <c r="AC24" s="120"/>
      <c r="AD24" s="120"/>
      <c r="AE24" s="120"/>
      <c r="AF24" s="120">
        <f aca="true" t="shared" si="9" ref="AF24:AF30">SUM(AD24,AB24)</f>
        <v>0</v>
      </c>
      <c r="AG24" s="120"/>
      <c r="AH24" s="2">
        <f aca="true" t="shared" si="10" ref="AH24:AH30">SUM(AG24,AE24,AC24)</f>
        <v>0</v>
      </c>
      <c r="AI24" s="2">
        <f aca="true" t="shared" si="11" ref="AI24:AI30">SUM(AH24,Z24)</f>
        <v>87</v>
      </c>
      <c r="AJ24" s="2"/>
      <c r="AK24" s="2">
        <f aca="true" t="shared" si="12" ref="AK24:AK30">SUM(AJ24,AI24)</f>
        <v>87</v>
      </c>
      <c r="AL24" s="2"/>
      <c r="AM24" s="2"/>
      <c r="AN24" s="2"/>
      <c r="AO24" s="50"/>
    </row>
    <row r="25" spans="1:41" s="5" customFormat="1" ht="12.75">
      <c r="A25" s="120" t="s">
        <v>21</v>
      </c>
      <c r="B25" s="70" t="s">
        <v>10</v>
      </c>
      <c r="C25" s="100">
        <f>SUM(E25,G25,I25,K25,M25,O25,Q25,S25,U25,W25)</f>
        <v>84</v>
      </c>
      <c r="D25" s="123">
        <v>29.06</v>
      </c>
      <c r="E25" s="124">
        <v>9</v>
      </c>
      <c r="F25" s="123" t="s">
        <v>43</v>
      </c>
      <c r="G25" s="124"/>
      <c r="H25" s="123">
        <v>17.74</v>
      </c>
      <c r="I25" s="124">
        <v>10</v>
      </c>
      <c r="J25" s="123">
        <v>17.97</v>
      </c>
      <c r="K25" s="129">
        <v>9</v>
      </c>
      <c r="L25" s="123">
        <v>16.91</v>
      </c>
      <c r="M25" s="124">
        <v>9</v>
      </c>
      <c r="N25" s="126">
        <v>17.48</v>
      </c>
      <c r="O25" s="127">
        <v>10</v>
      </c>
      <c r="P25" s="126">
        <v>13.83</v>
      </c>
      <c r="Q25" s="128">
        <v>10</v>
      </c>
      <c r="R25" s="172">
        <v>16.4</v>
      </c>
      <c r="S25" s="124">
        <v>9</v>
      </c>
      <c r="T25" s="177">
        <v>15.94</v>
      </c>
      <c r="U25" s="124">
        <v>9</v>
      </c>
      <c r="V25" s="123">
        <v>13.41</v>
      </c>
      <c r="W25" s="124">
        <v>9</v>
      </c>
      <c r="X25" s="120"/>
      <c r="Y25" s="223"/>
      <c r="Z25" s="121">
        <f>SUM(E25,G25,I25,K25,M25,O25,Q25,S25,U25,W25,Y25)</f>
        <v>84</v>
      </c>
      <c r="AA25" s="120"/>
      <c r="AB25" s="120"/>
      <c r="AC25" s="120"/>
      <c r="AD25" s="120"/>
      <c r="AE25" s="120"/>
      <c r="AF25" s="120">
        <f t="shared" si="9"/>
        <v>0</v>
      </c>
      <c r="AG25" s="120"/>
      <c r="AH25" s="2">
        <f t="shared" si="10"/>
        <v>0</v>
      </c>
      <c r="AI25" s="2">
        <f t="shared" si="11"/>
        <v>84</v>
      </c>
      <c r="AJ25" s="2"/>
      <c r="AK25" s="2">
        <f t="shared" si="12"/>
        <v>84</v>
      </c>
      <c r="AL25" s="2"/>
      <c r="AM25" s="2"/>
      <c r="AN25" s="2"/>
      <c r="AO25" s="50"/>
    </row>
    <row r="26" spans="1:41" s="5" customFormat="1" ht="12.75">
      <c r="A26" s="120" t="s">
        <v>48</v>
      </c>
      <c r="B26" s="70" t="s">
        <v>10</v>
      </c>
      <c r="C26" s="100">
        <f>SUM(E26,G26,I26,K26,M26,O26,Q26,S26,U26,W26)</f>
        <v>50</v>
      </c>
      <c r="D26" s="123" t="s">
        <v>43</v>
      </c>
      <c r="E26" s="124"/>
      <c r="F26" s="123" t="s">
        <v>43</v>
      </c>
      <c r="G26" s="124"/>
      <c r="H26" s="123" t="s">
        <v>52</v>
      </c>
      <c r="I26" s="124"/>
      <c r="J26" s="123" t="s">
        <v>52</v>
      </c>
      <c r="K26" s="129"/>
      <c r="L26" s="123">
        <v>28.47</v>
      </c>
      <c r="M26" s="124">
        <v>8</v>
      </c>
      <c r="N26" s="126">
        <v>25.04</v>
      </c>
      <c r="O26" s="127">
        <v>9</v>
      </c>
      <c r="P26" s="126">
        <v>16.98</v>
      </c>
      <c r="Q26" s="128">
        <v>9</v>
      </c>
      <c r="R26" s="172">
        <v>23.21</v>
      </c>
      <c r="S26" s="124">
        <v>8</v>
      </c>
      <c r="T26" s="177">
        <v>23.44</v>
      </c>
      <c r="U26" s="124">
        <v>8</v>
      </c>
      <c r="V26" s="123">
        <v>19.43</v>
      </c>
      <c r="W26" s="124">
        <v>8</v>
      </c>
      <c r="X26" s="120"/>
      <c r="Y26" s="223"/>
      <c r="Z26" s="121">
        <f>SUM(E26,G26,I26,K26,M26,O26,Q26,S26,U26,W26,Y26)</f>
        <v>50</v>
      </c>
      <c r="AA26" s="120"/>
      <c r="AB26" s="120"/>
      <c r="AC26" s="120"/>
      <c r="AD26" s="120"/>
      <c r="AE26" s="120"/>
      <c r="AF26" s="120">
        <f t="shared" si="9"/>
        <v>0</v>
      </c>
      <c r="AG26" s="120"/>
      <c r="AH26" s="2">
        <f t="shared" si="10"/>
        <v>0</v>
      </c>
      <c r="AI26" s="2">
        <f t="shared" si="11"/>
        <v>50</v>
      </c>
      <c r="AJ26" s="2"/>
      <c r="AK26" s="2">
        <f t="shared" si="12"/>
        <v>50</v>
      </c>
      <c r="AL26" s="2"/>
      <c r="AM26" s="2"/>
      <c r="AN26" s="2"/>
      <c r="AO26" s="50"/>
    </row>
    <row r="27" spans="1:41" s="235" customFormat="1" ht="12.75">
      <c r="A27" s="120"/>
      <c r="B27" s="70" t="s">
        <v>10</v>
      </c>
      <c r="C27" s="120"/>
      <c r="D27" s="123"/>
      <c r="E27" s="124"/>
      <c r="F27" s="123"/>
      <c r="G27" s="124"/>
      <c r="H27" s="123"/>
      <c r="I27" s="124"/>
      <c r="J27" s="123"/>
      <c r="K27" s="129"/>
      <c r="L27" s="123"/>
      <c r="M27" s="124"/>
      <c r="N27" s="126"/>
      <c r="O27" s="127"/>
      <c r="P27" s="126"/>
      <c r="Q27" s="128"/>
      <c r="R27" s="172"/>
      <c r="S27" s="124"/>
      <c r="T27" s="177"/>
      <c r="U27" s="124"/>
      <c r="V27" s="123"/>
      <c r="W27" s="124"/>
      <c r="X27" s="120"/>
      <c r="Y27" s="223"/>
      <c r="Z27" s="121">
        <f t="shared" si="4"/>
        <v>0</v>
      </c>
      <c r="AA27" s="120"/>
      <c r="AB27" s="120"/>
      <c r="AC27" s="120"/>
      <c r="AD27" s="120"/>
      <c r="AE27" s="120"/>
      <c r="AF27" s="120">
        <f t="shared" si="9"/>
        <v>0</v>
      </c>
      <c r="AG27" s="120"/>
      <c r="AH27" s="120">
        <f t="shared" si="10"/>
        <v>0</v>
      </c>
      <c r="AI27" s="120">
        <f t="shared" si="11"/>
        <v>0</v>
      </c>
      <c r="AJ27" s="120"/>
      <c r="AK27" s="120">
        <f t="shared" si="12"/>
        <v>0</v>
      </c>
      <c r="AL27" s="120"/>
      <c r="AM27" s="120"/>
      <c r="AN27" s="120"/>
      <c r="AO27" s="234"/>
    </row>
    <row r="28" spans="1:41" s="237" customFormat="1" ht="12.75">
      <c r="A28" s="120"/>
      <c r="B28" s="70" t="s">
        <v>10</v>
      </c>
      <c r="C28" s="120"/>
      <c r="D28" s="123"/>
      <c r="E28" s="124"/>
      <c r="F28" s="123"/>
      <c r="G28" s="124"/>
      <c r="H28" s="123"/>
      <c r="I28" s="124"/>
      <c r="J28" s="123"/>
      <c r="K28" s="129"/>
      <c r="L28" s="123"/>
      <c r="M28" s="124"/>
      <c r="N28" s="126"/>
      <c r="O28" s="127"/>
      <c r="P28" s="126"/>
      <c r="Q28" s="128"/>
      <c r="R28" s="172"/>
      <c r="S28" s="124"/>
      <c r="T28" s="177"/>
      <c r="U28" s="124"/>
      <c r="V28" s="123"/>
      <c r="W28" s="123"/>
      <c r="X28" s="120"/>
      <c r="Y28" s="223"/>
      <c r="Z28" s="121">
        <f t="shared" si="4"/>
        <v>0</v>
      </c>
      <c r="AA28" s="120"/>
      <c r="AB28" s="120"/>
      <c r="AC28" s="120"/>
      <c r="AD28" s="120"/>
      <c r="AE28" s="120"/>
      <c r="AF28" s="120">
        <f t="shared" si="9"/>
        <v>0</v>
      </c>
      <c r="AG28" s="120"/>
      <c r="AH28" s="120">
        <f t="shared" si="10"/>
        <v>0</v>
      </c>
      <c r="AI28" s="120">
        <f t="shared" si="11"/>
        <v>0</v>
      </c>
      <c r="AJ28" s="120"/>
      <c r="AK28" s="120">
        <f t="shared" si="12"/>
        <v>0</v>
      </c>
      <c r="AL28" s="120"/>
      <c r="AM28" s="120"/>
      <c r="AN28" s="120"/>
      <c r="AO28" s="236"/>
    </row>
    <row r="29" spans="1:41" s="237" customFormat="1" ht="12.75">
      <c r="A29" s="120"/>
      <c r="B29" s="70" t="s">
        <v>10</v>
      </c>
      <c r="C29" s="120"/>
      <c r="D29" s="123"/>
      <c r="E29" s="124"/>
      <c r="F29" s="123"/>
      <c r="G29" s="124"/>
      <c r="H29" s="123"/>
      <c r="I29" s="124"/>
      <c r="J29" s="123"/>
      <c r="K29" s="129"/>
      <c r="L29" s="123"/>
      <c r="M29" s="124"/>
      <c r="N29" s="126"/>
      <c r="O29" s="127"/>
      <c r="P29" s="126"/>
      <c r="Q29" s="128"/>
      <c r="R29" s="172"/>
      <c r="S29" s="124"/>
      <c r="T29" s="177"/>
      <c r="U29" s="124"/>
      <c r="V29" s="123"/>
      <c r="W29" s="123"/>
      <c r="X29" s="120"/>
      <c r="Y29" s="223"/>
      <c r="Z29" s="121">
        <f t="shared" si="4"/>
        <v>0</v>
      </c>
      <c r="AA29" s="120"/>
      <c r="AB29" s="120"/>
      <c r="AC29" s="120"/>
      <c r="AD29" s="120"/>
      <c r="AE29" s="120"/>
      <c r="AF29" s="120">
        <f t="shared" si="9"/>
        <v>0</v>
      </c>
      <c r="AG29" s="120"/>
      <c r="AH29" s="120">
        <f t="shared" si="10"/>
        <v>0</v>
      </c>
      <c r="AI29" s="120">
        <f t="shared" si="11"/>
        <v>0</v>
      </c>
      <c r="AJ29" s="120"/>
      <c r="AK29" s="120">
        <f t="shared" si="12"/>
        <v>0</v>
      </c>
      <c r="AL29" s="120"/>
      <c r="AM29" s="120"/>
      <c r="AN29" s="120"/>
      <c r="AO29" s="236"/>
    </row>
    <row r="30" spans="1:41" s="13" customFormat="1" ht="13.5" thickBot="1">
      <c r="A30" s="120"/>
      <c r="B30" s="70" t="s">
        <v>10</v>
      </c>
      <c r="C30" s="2"/>
      <c r="D30" s="123"/>
      <c r="E30" s="124"/>
      <c r="F30" s="123"/>
      <c r="G30" s="124"/>
      <c r="H30" s="123"/>
      <c r="I30" s="124"/>
      <c r="J30" s="123"/>
      <c r="K30" s="129"/>
      <c r="L30" s="123"/>
      <c r="M30" s="124"/>
      <c r="N30" s="126"/>
      <c r="O30" s="127"/>
      <c r="P30" s="126"/>
      <c r="Q30" s="128"/>
      <c r="R30" s="172"/>
      <c r="S30" s="124"/>
      <c r="T30" s="177"/>
      <c r="U30" s="124"/>
      <c r="V30" s="123"/>
      <c r="W30" s="123"/>
      <c r="X30" s="120"/>
      <c r="Y30" s="223"/>
      <c r="Z30" s="121">
        <f t="shared" si="4"/>
        <v>0</v>
      </c>
      <c r="AA30" s="120"/>
      <c r="AB30" s="120"/>
      <c r="AC30" s="120"/>
      <c r="AD30" s="120"/>
      <c r="AE30" s="120"/>
      <c r="AF30" s="120">
        <f t="shared" si="9"/>
        <v>0</v>
      </c>
      <c r="AG30" s="120"/>
      <c r="AH30" s="2">
        <f t="shared" si="10"/>
        <v>0</v>
      </c>
      <c r="AI30" s="2">
        <f t="shared" si="11"/>
        <v>0</v>
      </c>
      <c r="AJ30" s="120"/>
      <c r="AK30" s="2">
        <f t="shared" si="12"/>
        <v>0</v>
      </c>
      <c r="AL30" s="2"/>
      <c r="AM30" s="2"/>
      <c r="AN30" s="2"/>
      <c r="AO30" s="52"/>
    </row>
    <row r="31" spans="1:41" s="105" customFormat="1" ht="13.5" thickBot="1">
      <c r="A31" s="137"/>
      <c r="B31" s="138"/>
      <c r="D31" s="140"/>
      <c r="E31" s="141"/>
      <c r="F31" s="140"/>
      <c r="G31" s="141"/>
      <c r="H31" s="140"/>
      <c r="I31" s="141"/>
      <c r="J31" s="140"/>
      <c r="K31" s="142"/>
      <c r="L31" s="140"/>
      <c r="M31" s="141"/>
      <c r="N31" s="143"/>
      <c r="O31" s="144"/>
      <c r="P31" s="143"/>
      <c r="Q31" s="145"/>
      <c r="R31" s="173"/>
      <c r="S31" s="141"/>
      <c r="T31" s="178"/>
      <c r="U31" s="141"/>
      <c r="V31" s="140"/>
      <c r="W31" s="140"/>
      <c r="X31" s="137"/>
      <c r="Y31" s="224"/>
      <c r="Z31" s="139">
        <f t="shared" si="4"/>
        <v>0</v>
      </c>
      <c r="AA31" s="137"/>
      <c r="AB31" s="137"/>
      <c r="AC31" s="137"/>
      <c r="AD31" s="137"/>
      <c r="AE31" s="137"/>
      <c r="AF31" s="120">
        <f>SUM(AD31,AB31)</f>
        <v>0</v>
      </c>
      <c r="AG31" s="24"/>
      <c r="AH31" s="2">
        <f>SUM(AG31,AE31,AC31)</f>
        <v>0</v>
      </c>
      <c r="AI31" s="2">
        <f>SUM(AH31,Z31)</f>
        <v>0</v>
      </c>
      <c r="AJ31" s="24"/>
      <c r="AK31" s="2">
        <f>SUM(AJ31,AI31)</f>
        <v>0</v>
      </c>
      <c r="AL31" s="24"/>
      <c r="AM31" s="24"/>
      <c r="AN31" s="24"/>
      <c r="AO31" s="104"/>
    </row>
    <row r="32" spans="1:41" s="5" customFormat="1" ht="12.75">
      <c r="A32" s="120" t="s">
        <v>15</v>
      </c>
      <c r="B32" s="70" t="s">
        <v>11</v>
      </c>
      <c r="C32" s="100">
        <f>SUM(E32,G32,I32,K32,M32,O32,Q32,S32,U32,W32)</f>
        <v>70</v>
      </c>
      <c r="D32" s="123" t="s">
        <v>49</v>
      </c>
      <c r="E32" s="124">
        <v>10</v>
      </c>
      <c r="F32" s="123">
        <v>18.81</v>
      </c>
      <c r="G32" s="124">
        <v>10</v>
      </c>
      <c r="H32" s="123">
        <v>21.42</v>
      </c>
      <c r="I32" s="124">
        <v>10</v>
      </c>
      <c r="J32" s="123">
        <v>21.63</v>
      </c>
      <c r="K32" s="129">
        <v>10</v>
      </c>
      <c r="L32" s="123" t="s">
        <v>55</v>
      </c>
      <c r="M32" s="124"/>
      <c r="N32" s="126" t="s">
        <v>55</v>
      </c>
      <c r="O32" s="127"/>
      <c r="P32" s="126">
        <v>20.7</v>
      </c>
      <c r="Q32" s="128">
        <v>10</v>
      </c>
      <c r="R32" s="172">
        <v>15.01</v>
      </c>
      <c r="S32" s="124">
        <v>10</v>
      </c>
      <c r="T32" s="177">
        <v>15.13</v>
      </c>
      <c r="U32" s="124">
        <v>10</v>
      </c>
      <c r="V32" s="123"/>
      <c r="W32" s="123"/>
      <c r="X32" s="120"/>
      <c r="Y32" s="223"/>
      <c r="Z32" s="121">
        <f>SUM(E32,G32,I32,K32,M32,O32,Q32,S32,U32,W32,Y32)</f>
        <v>70</v>
      </c>
      <c r="AA32" s="120"/>
      <c r="AB32" s="120"/>
      <c r="AC32" s="120"/>
      <c r="AD32" s="120"/>
      <c r="AE32" s="120"/>
      <c r="AF32" s="120">
        <f>SUM(AD32,AB32)</f>
        <v>0</v>
      </c>
      <c r="AG32" s="120"/>
      <c r="AH32" s="2">
        <f>SUM(AG32,AE32,AC32)</f>
        <v>0</v>
      </c>
      <c r="AI32" s="2">
        <f>SUM(AH32,Z32)</f>
        <v>70</v>
      </c>
      <c r="AJ32" s="120"/>
      <c r="AK32" s="2">
        <f>SUM(AJ32,AI32)</f>
        <v>70</v>
      </c>
      <c r="AL32" s="2"/>
      <c r="AM32" s="2"/>
      <c r="AN32" s="2"/>
      <c r="AO32" s="50"/>
    </row>
    <row r="33" spans="1:40" s="232" customFormat="1" ht="13.5" thickBot="1">
      <c r="A33" s="120" t="s">
        <v>44</v>
      </c>
      <c r="B33" s="70" t="s">
        <v>11</v>
      </c>
      <c r="C33" s="100">
        <f>SUM(E33,G33,I33,K33,M33,O33,Q33,S33,U33,W33)</f>
        <v>65</v>
      </c>
      <c r="D33" s="123" t="s">
        <v>43</v>
      </c>
      <c r="E33" s="124"/>
      <c r="F33" s="123">
        <v>26.36</v>
      </c>
      <c r="G33" s="124">
        <v>9</v>
      </c>
      <c r="H33" s="123">
        <v>29.09</v>
      </c>
      <c r="I33" s="124">
        <v>9</v>
      </c>
      <c r="J33" s="123">
        <v>22.86</v>
      </c>
      <c r="K33" s="129">
        <v>9</v>
      </c>
      <c r="L33" s="123">
        <v>21.84</v>
      </c>
      <c r="M33" s="124">
        <v>10</v>
      </c>
      <c r="N33" s="126">
        <v>21.5</v>
      </c>
      <c r="O33" s="127">
        <v>10</v>
      </c>
      <c r="P33" s="126">
        <v>21.46</v>
      </c>
      <c r="Q33" s="128">
        <v>9</v>
      </c>
      <c r="R33" s="172">
        <v>18.39</v>
      </c>
      <c r="S33" s="124">
        <v>9</v>
      </c>
      <c r="T33" s="177" t="s">
        <v>52</v>
      </c>
      <c r="U33" s="124"/>
      <c r="V33" s="123"/>
      <c r="W33" s="123"/>
      <c r="X33" s="120"/>
      <c r="Y33" s="223"/>
      <c r="Z33" s="121">
        <f>SUM(E33,G33,I33,K33,M33,O33,Q33,S33,U33,W33,Y33)</f>
        <v>65</v>
      </c>
      <c r="AA33" s="120"/>
      <c r="AB33" s="120"/>
      <c r="AC33" s="120"/>
      <c r="AD33" s="120"/>
      <c r="AE33" s="120"/>
      <c r="AF33" s="120">
        <f>SUM(AD33,AB33)</f>
        <v>0</v>
      </c>
      <c r="AG33" s="120"/>
      <c r="AH33" s="120">
        <f>SUM(AG33,AE33,AC33)</f>
        <v>0</v>
      </c>
      <c r="AI33" s="120">
        <f>SUM(AH33,Z33)</f>
        <v>65</v>
      </c>
      <c r="AJ33" s="120"/>
      <c r="AK33" s="120">
        <f>SUM(AJ33,AI33)</f>
        <v>65</v>
      </c>
      <c r="AL33" s="120"/>
      <c r="AM33" s="120"/>
      <c r="AN33" s="120"/>
    </row>
    <row r="34" spans="1:37" s="24" customFormat="1" ht="12.75" customHeight="1" thickBot="1">
      <c r="A34" s="137"/>
      <c r="B34" s="138"/>
      <c r="D34" s="140"/>
      <c r="E34" s="141"/>
      <c r="F34" s="140"/>
      <c r="G34" s="141"/>
      <c r="H34" s="140"/>
      <c r="I34" s="141"/>
      <c r="J34" s="140"/>
      <c r="K34" s="142"/>
      <c r="L34" s="140"/>
      <c r="M34" s="141"/>
      <c r="N34" s="143"/>
      <c r="O34" s="144"/>
      <c r="P34" s="143"/>
      <c r="Q34" s="145"/>
      <c r="R34" s="173"/>
      <c r="S34" s="141"/>
      <c r="T34" s="178"/>
      <c r="U34" s="141"/>
      <c r="V34" s="140"/>
      <c r="W34" s="140"/>
      <c r="X34" s="137"/>
      <c r="Y34" s="224"/>
      <c r="Z34" s="139">
        <f t="shared" si="4"/>
        <v>0</v>
      </c>
      <c r="AA34" s="137"/>
      <c r="AB34" s="137"/>
      <c r="AC34" s="137"/>
      <c r="AD34" s="137"/>
      <c r="AE34" s="137"/>
      <c r="AF34" s="120">
        <f>SUM(AD34,AB34)</f>
        <v>0</v>
      </c>
      <c r="AH34" s="2">
        <f>SUM(AG34,AE34,AC34)</f>
        <v>0</v>
      </c>
      <c r="AI34" s="2">
        <f>SUM(AH34,Z34)</f>
        <v>0</v>
      </c>
      <c r="AK34" s="2">
        <f>SUM(AJ34,AI34)</f>
        <v>0</v>
      </c>
    </row>
    <row r="35" spans="1:40" ht="12.75">
      <c r="A35" s="120" t="s">
        <v>8</v>
      </c>
      <c r="B35" s="70" t="s">
        <v>1</v>
      </c>
      <c r="C35" s="100">
        <f>SUM(E35,G35,I35,K35,M35,O35,Q35,S35,U35,W35)</f>
        <v>97</v>
      </c>
      <c r="D35" s="123">
        <v>24.802</v>
      </c>
      <c r="E35" s="124">
        <v>10</v>
      </c>
      <c r="F35" s="123">
        <v>26.641</v>
      </c>
      <c r="G35" s="124">
        <v>10</v>
      </c>
      <c r="H35" s="123">
        <v>25.362</v>
      </c>
      <c r="I35" s="124">
        <v>10</v>
      </c>
      <c r="J35" s="130">
        <v>25.07</v>
      </c>
      <c r="K35" s="124">
        <v>10</v>
      </c>
      <c r="L35" s="123">
        <v>25.947</v>
      </c>
      <c r="M35" s="124">
        <v>9</v>
      </c>
      <c r="N35" s="126">
        <v>25.182</v>
      </c>
      <c r="O35" s="218">
        <v>9</v>
      </c>
      <c r="P35" s="126">
        <v>24.881</v>
      </c>
      <c r="Q35" s="128">
        <v>10</v>
      </c>
      <c r="R35" s="172">
        <v>23.429</v>
      </c>
      <c r="S35" s="124">
        <v>9</v>
      </c>
      <c r="T35" s="177">
        <v>29.327</v>
      </c>
      <c r="U35" s="124">
        <v>10</v>
      </c>
      <c r="V35" s="123">
        <v>22.307</v>
      </c>
      <c r="W35" s="124">
        <v>10</v>
      </c>
      <c r="X35" s="120"/>
      <c r="Y35" s="223"/>
      <c r="Z35" s="121">
        <f>SUM(E35,G35,I35,K35,M35,O35,Q35,S35,U35,W35,Y35)</f>
        <v>97</v>
      </c>
      <c r="AA35" s="120"/>
      <c r="AB35" s="120"/>
      <c r="AC35" s="120"/>
      <c r="AD35" s="120"/>
      <c r="AE35" s="120"/>
      <c r="AF35" s="120">
        <f aca="true" t="shared" si="13" ref="AF35:AF41">SUM(AD35,AB35)</f>
        <v>0</v>
      </c>
      <c r="AG35" s="120"/>
      <c r="AH35" s="2">
        <f aca="true" t="shared" si="14" ref="AH35:AH41">SUM(AG35,AE35,AC35)</f>
        <v>0</v>
      </c>
      <c r="AI35" s="2">
        <f aca="true" t="shared" si="15" ref="AI35:AI41">SUM(AH35,Z35)</f>
        <v>97</v>
      </c>
      <c r="AJ35" s="120"/>
      <c r="AK35" s="2">
        <f aca="true" t="shared" si="16" ref="AK35:AK41">SUM(AJ35,AI35)</f>
        <v>97</v>
      </c>
      <c r="AL35" s="2"/>
      <c r="AM35" s="2"/>
      <c r="AN35" s="2"/>
    </row>
    <row r="36" spans="1:40" ht="12.75">
      <c r="A36" s="120" t="s">
        <v>48</v>
      </c>
      <c r="B36" s="70" t="s">
        <v>1</v>
      </c>
      <c r="C36" s="100">
        <f>SUM(E36,G36,I36,K36,M36,O36,Q36,S36,U36,W36)</f>
        <v>63</v>
      </c>
      <c r="D36" s="123">
        <v>37.589</v>
      </c>
      <c r="E36" s="124">
        <v>8</v>
      </c>
      <c r="F36" s="123">
        <v>40.995</v>
      </c>
      <c r="G36" s="124">
        <v>8</v>
      </c>
      <c r="H36" s="123" t="s">
        <v>52</v>
      </c>
      <c r="I36" s="124"/>
      <c r="J36" s="130">
        <v>33.66</v>
      </c>
      <c r="K36" s="124">
        <v>8</v>
      </c>
      <c r="L36" s="123">
        <v>32.023</v>
      </c>
      <c r="M36" s="124">
        <v>8</v>
      </c>
      <c r="N36" s="126" t="s">
        <v>43</v>
      </c>
      <c r="O36" s="127"/>
      <c r="P36" s="126">
        <v>33.278</v>
      </c>
      <c r="Q36" s="128">
        <v>7</v>
      </c>
      <c r="R36" s="172">
        <v>31.945</v>
      </c>
      <c r="S36" s="124">
        <v>8</v>
      </c>
      <c r="T36" s="177">
        <v>31.03</v>
      </c>
      <c r="U36" s="124">
        <v>9</v>
      </c>
      <c r="V36" s="123">
        <v>34.492</v>
      </c>
      <c r="W36" s="124">
        <v>7</v>
      </c>
      <c r="X36" s="120"/>
      <c r="Y36" s="223"/>
      <c r="Z36" s="121">
        <f>SUM(E36,G36,I36,K36,M36,O36,Q36,S36,U36,W36,Y36)</f>
        <v>63</v>
      </c>
      <c r="AA36" s="120"/>
      <c r="AB36" s="120"/>
      <c r="AC36" s="120"/>
      <c r="AD36" s="120"/>
      <c r="AE36" s="120"/>
      <c r="AF36" s="120">
        <f t="shared" si="13"/>
        <v>0</v>
      </c>
      <c r="AG36" s="120"/>
      <c r="AH36" s="2">
        <f t="shared" si="14"/>
        <v>0</v>
      </c>
      <c r="AI36" s="2">
        <f t="shared" si="15"/>
        <v>63</v>
      </c>
      <c r="AJ36" s="120"/>
      <c r="AK36" s="2">
        <f t="shared" si="16"/>
        <v>63</v>
      </c>
      <c r="AL36" s="2"/>
      <c r="AM36" s="2"/>
      <c r="AN36" s="2"/>
    </row>
    <row r="37" spans="1:40" ht="12.75">
      <c r="A37" s="120" t="s">
        <v>21</v>
      </c>
      <c r="B37" s="70" t="s">
        <v>1</v>
      </c>
      <c r="C37" s="100">
        <f>SUM(E37,G37,I37,K37,M37,O37,Q37,S37,U37,W37)</f>
        <v>61</v>
      </c>
      <c r="D37" s="123">
        <v>27.286</v>
      </c>
      <c r="E37" s="124">
        <v>9</v>
      </c>
      <c r="F37" s="123">
        <v>29.874</v>
      </c>
      <c r="G37" s="124">
        <v>9</v>
      </c>
      <c r="H37" s="123">
        <v>35.8</v>
      </c>
      <c r="I37" s="124">
        <v>9</v>
      </c>
      <c r="J37" s="130">
        <v>30.524</v>
      </c>
      <c r="K37" s="124">
        <v>9</v>
      </c>
      <c r="L37" s="123" t="s">
        <v>43</v>
      </c>
      <c r="M37" s="124"/>
      <c r="N37" s="126">
        <v>27.476</v>
      </c>
      <c r="O37" s="127">
        <v>8</v>
      </c>
      <c r="P37" s="126">
        <v>25.575</v>
      </c>
      <c r="Q37" s="128">
        <v>9</v>
      </c>
      <c r="R37" s="172" t="s">
        <v>43</v>
      </c>
      <c r="S37" s="124"/>
      <c r="T37" s="177" t="s">
        <v>52</v>
      </c>
      <c r="U37" s="124"/>
      <c r="V37" s="123">
        <v>27.12</v>
      </c>
      <c r="W37" s="124">
        <v>8</v>
      </c>
      <c r="X37" s="120"/>
      <c r="Y37" s="223"/>
      <c r="Z37" s="121">
        <f>SUM(E37,G37,I37,K37,M37,O37,Q37,S37,U37,W37,Y37)</f>
        <v>61</v>
      </c>
      <c r="AA37" s="120"/>
      <c r="AB37" s="120"/>
      <c r="AC37" s="120"/>
      <c r="AD37" s="120"/>
      <c r="AE37" s="120"/>
      <c r="AF37" s="120">
        <f t="shared" si="13"/>
        <v>0</v>
      </c>
      <c r="AG37" s="120"/>
      <c r="AH37" s="2">
        <f t="shared" si="14"/>
        <v>0</v>
      </c>
      <c r="AI37" s="2">
        <f t="shared" si="15"/>
        <v>61</v>
      </c>
      <c r="AJ37" s="120"/>
      <c r="AK37" s="2">
        <f t="shared" si="16"/>
        <v>61</v>
      </c>
      <c r="AL37" s="2"/>
      <c r="AM37" s="2"/>
      <c r="AN37" s="2"/>
    </row>
    <row r="38" spans="1:40" s="231" customFormat="1" ht="12.75">
      <c r="A38" s="120" t="s">
        <v>54</v>
      </c>
      <c r="B38" s="70" t="s">
        <v>1</v>
      </c>
      <c r="C38" s="100">
        <f>SUM(E38,G38,I38,K38,M38,O38,Q38,S38,U38,W38)</f>
        <v>55</v>
      </c>
      <c r="D38" s="123"/>
      <c r="E38" s="124"/>
      <c r="F38" s="120"/>
      <c r="G38" s="133"/>
      <c r="H38" s="120"/>
      <c r="I38" s="134"/>
      <c r="J38" s="130"/>
      <c r="K38" s="124"/>
      <c r="L38" s="123">
        <v>24.214</v>
      </c>
      <c r="M38" s="124">
        <v>10</v>
      </c>
      <c r="N38" s="126">
        <v>24.325</v>
      </c>
      <c r="O38" s="127">
        <v>10</v>
      </c>
      <c r="P38" s="126">
        <v>27.783</v>
      </c>
      <c r="Q38" s="128">
        <v>8</v>
      </c>
      <c r="R38" s="172">
        <v>22.276</v>
      </c>
      <c r="S38" s="124">
        <v>10</v>
      </c>
      <c r="T38" s="177">
        <v>33.913</v>
      </c>
      <c r="U38" s="124">
        <v>8</v>
      </c>
      <c r="V38" s="123">
        <v>23.04</v>
      </c>
      <c r="W38" s="124">
        <v>9</v>
      </c>
      <c r="X38" s="120"/>
      <c r="Y38" s="223"/>
      <c r="Z38" s="121">
        <f>SUM(E38,G38,I38,K38,M38,O38,Q38,S38,U38,W38,Y38)</f>
        <v>55</v>
      </c>
      <c r="AA38" s="120"/>
      <c r="AB38" s="120"/>
      <c r="AC38" s="120"/>
      <c r="AD38" s="120"/>
      <c r="AE38" s="120"/>
      <c r="AF38" s="120">
        <f t="shared" si="13"/>
        <v>0</v>
      </c>
      <c r="AG38" s="120"/>
      <c r="AH38" s="120">
        <f t="shared" si="14"/>
        <v>0</v>
      </c>
      <c r="AI38" s="120">
        <f t="shared" si="15"/>
        <v>55</v>
      </c>
      <c r="AJ38" s="120"/>
      <c r="AK38" s="120">
        <f t="shared" si="16"/>
        <v>55</v>
      </c>
      <c r="AL38" s="120"/>
      <c r="AM38" s="120"/>
      <c r="AN38" s="120"/>
    </row>
    <row r="39" spans="1:40" s="231" customFormat="1" ht="12.75">
      <c r="A39" s="120"/>
      <c r="B39" s="70" t="s">
        <v>1</v>
      </c>
      <c r="C39" s="230"/>
      <c r="D39" s="123"/>
      <c r="E39" s="124"/>
      <c r="F39" s="123"/>
      <c r="G39" s="124"/>
      <c r="H39" s="123"/>
      <c r="I39" s="124"/>
      <c r="J39" s="130"/>
      <c r="K39" s="124"/>
      <c r="L39" s="123"/>
      <c r="M39" s="124"/>
      <c r="N39" s="126"/>
      <c r="O39" s="127"/>
      <c r="P39" s="126"/>
      <c r="Q39" s="128"/>
      <c r="R39" s="172"/>
      <c r="S39" s="124"/>
      <c r="T39" s="177"/>
      <c r="U39" s="124"/>
      <c r="V39" s="123"/>
      <c r="W39" s="124"/>
      <c r="X39" s="120"/>
      <c r="Y39" s="223"/>
      <c r="Z39" s="121">
        <f t="shared" si="4"/>
        <v>0</v>
      </c>
      <c r="AA39" s="120"/>
      <c r="AB39" s="120"/>
      <c r="AC39" s="120"/>
      <c r="AD39" s="120"/>
      <c r="AE39" s="120"/>
      <c r="AF39" s="120">
        <f t="shared" si="13"/>
        <v>0</v>
      </c>
      <c r="AG39" s="120"/>
      <c r="AH39" s="120">
        <f t="shared" si="14"/>
        <v>0</v>
      </c>
      <c r="AI39" s="120">
        <f t="shared" si="15"/>
        <v>0</v>
      </c>
      <c r="AJ39" s="120"/>
      <c r="AK39" s="120">
        <f t="shared" si="16"/>
        <v>0</v>
      </c>
      <c r="AL39" s="120"/>
      <c r="AM39" s="120"/>
      <c r="AN39" s="120"/>
    </row>
    <row r="40" spans="1:41" s="226" customFormat="1" ht="12.75">
      <c r="A40" s="120"/>
      <c r="B40" s="70" t="s">
        <v>1</v>
      </c>
      <c r="C40" s="100"/>
      <c r="D40" s="123"/>
      <c r="E40" s="124"/>
      <c r="F40" s="123"/>
      <c r="G40" s="124"/>
      <c r="H40" s="123"/>
      <c r="I40" s="124"/>
      <c r="J40" s="130"/>
      <c r="K40" s="124"/>
      <c r="L40" s="123"/>
      <c r="M40" s="124"/>
      <c r="N40" s="126"/>
      <c r="O40" s="127" t="s">
        <v>56</v>
      </c>
      <c r="P40" s="126"/>
      <c r="Q40" s="128"/>
      <c r="R40" s="172"/>
      <c r="S40" s="124"/>
      <c r="T40" s="177"/>
      <c r="U40" s="124"/>
      <c r="V40" s="123"/>
      <c r="W40" s="124"/>
      <c r="X40" s="120"/>
      <c r="Y40" s="223"/>
      <c r="Z40" s="121">
        <f t="shared" si="4"/>
        <v>0</v>
      </c>
      <c r="AA40" s="120"/>
      <c r="AB40" s="120"/>
      <c r="AC40" s="120"/>
      <c r="AD40" s="120"/>
      <c r="AE40" s="120"/>
      <c r="AF40" s="120">
        <f t="shared" si="13"/>
        <v>0</v>
      </c>
      <c r="AG40" s="120"/>
      <c r="AH40" s="2">
        <f t="shared" si="14"/>
        <v>0</v>
      </c>
      <c r="AI40" s="2">
        <f t="shared" si="15"/>
        <v>0</v>
      </c>
      <c r="AJ40" s="120"/>
      <c r="AK40" s="2">
        <f t="shared" si="16"/>
        <v>0</v>
      </c>
      <c r="AL40" s="2"/>
      <c r="AM40" s="2"/>
      <c r="AN40" s="2"/>
      <c r="AO40"/>
    </row>
    <row r="41" spans="1:40" s="231" customFormat="1" ht="12.75">
      <c r="A41" s="120"/>
      <c r="B41" s="70" t="s">
        <v>1</v>
      </c>
      <c r="C41" s="230"/>
      <c r="D41" s="123"/>
      <c r="E41" s="124"/>
      <c r="F41" s="123"/>
      <c r="G41" s="124"/>
      <c r="H41" s="123"/>
      <c r="I41" s="124"/>
      <c r="J41" s="130"/>
      <c r="K41" s="124"/>
      <c r="L41" s="123"/>
      <c r="M41" s="124"/>
      <c r="N41" s="126"/>
      <c r="O41" s="127"/>
      <c r="P41" s="126"/>
      <c r="Q41" s="128"/>
      <c r="R41" s="172"/>
      <c r="S41" s="124"/>
      <c r="T41" s="177"/>
      <c r="U41" s="124"/>
      <c r="V41" s="123"/>
      <c r="W41" s="124"/>
      <c r="X41" s="120"/>
      <c r="Y41" s="223"/>
      <c r="Z41" s="121">
        <f t="shared" si="4"/>
        <v>0</v>
      </c>
      <c r="AA41" s="120"/>
      <c r="AB41" s="120"/>
      <c r="AC41" s="120"/>
      <c r="AD41" s="120"/>
      <c r="AE41" s="120"/>
      <c r="AF41" s="120">
        <f t="shared" si="13"/>
        <v>0</v>
      </c>
      <c r="AG41" s="120"/>
      <c r="AH41" s="120">
        <f t="shared" si="14"/>
        <v>0</v>
      </c>
      <c r="AI41" s="120">
        <f t="shared" si="15"/>
        <v>0</v>
      </c>
      <c r="AJ41" s="120"/>
      <c r="AK41" s="120">
        <f t="shared" si="16"/>
        <v>0</v>
      </c>
      <c r="AL41" s="120"/>
      <c r="AM41" s="120"/>
      <c r="AN41" s="120"/>
    </row>
    <row r="42" spans="1:40" s="231" customFormat="1" ht="12.75">
      <c r="A42" s="120"/>
      <c r="B42" s="70" t="s">
        <v>1</v>
      </c>
      <c r="C42" s="127"/>
      <c r="D42" s="123"/>
      <c r="E42" s="124"/>
      <c r="F42" s="120"/>
      <c r="G42" s="133"/>
      <c r="H42" s="120"/>
      <c r="I42" s="134"/>
      <c r="J42" s="130"/>
      <c r="K42" s="124"/>
      <c r="L42" s="123"/>
      <c r="M42" s="124"/>
      <c r="N42" s="126"/>
      <c r="O42" s="127"/>
      <c r="P42" s="126"/>
      <c r="Q42" s="128"/>
      <c r="R42" s="172"/>
      <c r="S42" s="124"/>
      <c r="T42" s="177"/>
      <c r="U42" s="124"/>
      <c r="V42" s="123"/>
      <c r="W42" s="124"/>
      <c r="X42" s="120"/>
      <c r="Y42" s="223"/>
      <c r="Z42" s="121">
        <f t="shared" si="4"/>
        <v>0</v>
      </c>
      <c r="AA42" s="120"/>
      <c r="AB42" s="120"/>
      <c r="AC42" s="120"/>
      <c r="AD42" s="120"/>
      <c r="AE42" s="120"/>
      <c r="AF42" s="120">
        <f aca="true" t="shared" si="17" ref="AF42:AF54">SUM(AD42,AB42)</f>
        <v>0</v>
      </c>
      <c r="AG42" s="120"/>
      <c r="AH42" s="120">
        <f aca="true" t="shared" si="18" ref="AH42:AH54">SUM(AG42,AE42,AC42)</f>
        <v>0</v>
      </c>
      <c r="AI42" s="120">
        <f aca="true" t="shared" si="19" ref="AI42:AI54">SUM(AH42,Z42)</f>
        <v>0</v>
      </c>
      <c r="AJ42" s="120"/>
      <c r="AK42" s="120">
        <f aca="true" t="shared" si="20" ref="AK42:AK54">SUM(AJ42,AI42)</f>
        <v>0</v>
      </c>
      <c r="AL42" s="120"/>
      <c r="AM42" s="120"/>
      <c r="AN42" s="120"/>
    </row>
    <row r="43" spans="1:40" s="232" customFormat="1" ht="13.5" thickBot="1">
      <c r="A43" s="120"/>
      <c r="B43" s="70" t="s">
        <v>1</v>
      </c>
      <c r="C43" s="120"/>
      <c r="D43" s="123"/>
      <c r="E43" s="124"/>
      <c r="F43" s="120"/>
      <c r="G43" s="133"/>
      <c r="H43" s="120"/>
      <c r="I43" s="134"/>
      <c r="J43" s="130"/>
      <c r="K43" s="124"/>
      <c r="L43" s="123"/>
      <c r="M43" s="124"/>
      <c r="N43" s="126"/>
      <c r="O43" s="127"/>
      <c r="P43" s="126"/>
      <c r="Q43" s="128"/>
      <c r="R43" s="172"/>
      <c r="S43" s="124"/>
      <c r="T43" s="177"/>
      <c r="U43" s="124"/>
      <c r="V43" s="123"/>
      <c r="W43" s="124"/>
      <c r="X43" s="120"/>
      <c r="Y43" s="223"/>
      <c r="Z43" s="121">
        <f t="shared" si="4"/>
        <v>0</v>
      </c>
      <c r="AA43" s="120"/>
      <c r="AB43" s="120"/>
      <c r="AC43" s="120"/>
      <c r="AD43" s="120"/>
      <c r="AE43" s="120"/>
      <c r="AF43" s="120">
        <f t="shared" si="17"/>
        <v>0</v>
      </c>
      <c r="AG43" s="120"/>
      <c r="AH43" s="120">
        <f t="shared" si="18"/>
        <v>0</v>
      </c>
      <c r="AI43" s="120">
        <f t="shared" si="19"/>
        <v>0</v>
      </c>
      <c r="AJ43" s="120"/>
      <c r="AK43" s="120">
        <f t="shared" si="20"/>
        <v>0</v>
      </c>
      <c r="AL43" s="120"/>
      <c r="AM43" s="120"/>
      <c r="AN43" s="120"/>
    </row>
    <row r="44" spans="1:37" s="24" customFormat="1" ht="13.5" thickBot="1">
      <c r="A44" s="137"/>
      <c r="B44" s="138"/>
      <c r="D44" s="140"/>
      <c r="E44" s="141"/>
      <c r="F44" s="140"/>
      <c r="G44" s="141"/>
      <c r="H44" s="140"/>
      <c r="I44" s="141"/>
      <c r="J44" s="146"/>
      <c r="K44" s="141"/>
      <c r="L44" s="140"/>
      <c r="M44" s="141"/>
      <c r="N44" s="143"/>
      <c r="O44" s="144"/>
      <c r="P44" s="143"/>
      <c r="Q44" s="145"/>
      <c r="R44" s="173"/>
      <c r="S44" s="141"/>
      <c r="T44" s="178"/>
      <c r="U44" s="141"/>
      <c r="V44" s="140"/>
      <c r="W44" s="141"/>
      <c r="X44" s="137"/>
      <c r="Y44" s="224"/>
      <c r="Z44" s="139">
        <f t="shared" si="4"/>
        <v>0</v>
      </c>
      <c r="AA44" s="137"/>
      <c r="AB44" s="137"/>
      <c r="AC44" s="137"/>
      <c r="AD44" s="137"/>
      <c r="AE44" s="137"/>
      <c r="AF44" s="120">
        <f t="shared" si="17"/>
        <v>0</v>
      </c>
      <c r="AH44" s="2">
        <f t="shared" si="18"/>
        <v>0</v>
      </c>
      <c r="AI44" s="2">
        <f t="shared" si="19"/>
        <v>0</v>
      </c>
      <c r="AK44" s="2">
        <f t="shared" si="20"/>
        <v>0</v>
      </c>
    </row>
    <row r="45" spans="1:40" s="231" customFormat="1" ht="12.75">
      <c r="A45" s="120" t="s">
        <v>47</v>
      </c>
      <c r="B45" s="70" t="s">
        <v>12</v>
      </c>
      <c r="C45" s="100">
        <f>SUM(E45,G45,I45,K45,M45,O45,Q45,S45,U45,W45)</f>
        <v>68</v>
      </c>
      <c r="D45" s="123" t="s">
        <v>43</v>
      </c>
      <c r="E45" s="120"/>
      <c r="F45" s="123" t="s">
        <v>43</v>
      </c>
      <c r="G45" s="124"/>
      <c r="H45" s="123">
        <v>11.69</v>
      </c>
      <c r="I45" s="124">
        <v>9</v>
      </c>
      <c r="J45" s="123">
        <v>21.73</v>
      </c>
      <c r="K45" s="129">
        <v>9</v>
      </c>
      <c r="L45" s="123">
        <v>5.23</v>
      </c>
      <c r="M45" s="124">
        <v>10</v>
      </c>
      <c r="N45" s="126">
        <v>4.81</v>
      </c>
      <c r="O45" s="127">
        <v>10</v>
      </c>
      <c r="P45" s="126" t="s">
        <v>43</v>
      </c>
      <c r="Q45" s="128"/>
      <c r="R45" s="126">
        <v>10.19</v>
      </c>
      <c r="S45" s="124">
        <v>10</v>
      </c>
      <c r="T45" s="177">
        <v>11.53</v>
      </c>
      <c r="U45" s="124">
        <v>10</v>
      </c>
      <c r="V45" s="123">
        <v>7.05</v>
      </c>
      <c r="W45" s="124">
        <v>10</v>
      </c>
      <c r="X45" s="120"/>
      <c r="Y45" s="223"/>
      <c r="Z45" s="121">
        <f>SUM(E45,G45,I45,K45,M45,O45,Q45,S45,U45,W45,Y45)</f>
        <v>68</v>
      </c>
      <c r="AA45" s="120"/>
      <c r="AB45" s="120"/>
      <c r="AC45" s="120"/>
      <c r="AD45" s="120"/>
      <c r="AE45" s="120"/>
      <c r="AF45" s="120">
        <f t="shared" si="17"/>
        <v>0</v>
      </c>
      <c r="AG45" s="120"/>
      <c r="AH45" s="120">
        <f t="shared" si="18"/>
        <v>0</v>
      </c>
      <c r="AI45" s="120">
        <f t="shared" si="19"/>
        <v>68</v>
      </c>
      <c r="AJ45" s="120"/>
      <c r="AK45" s="120">
        <f t="shared" si="20"/>
        <v>68</v>
      </c>
      <c r="AL45" s="120"/>
      <c r="AM45" s="120"/>
      <c r="AN45" s="120"/>
    </row>
    <row r="46" spans="1:40" ht="12.75">
      <c r="A46" s="120" t="s">
        <v>15</v>
      </c>
      <c r="B46" s="70" t="s">
        <v>12</v>
      </c>
      <c r="C46" s="100">
        <f>SUM(E46,G46,I46,K46,M46,O46,Q46,S46,U46,W46)</f>
        <v>30</v>
      </c>
      <c r="D46" s="123" t="s">
        <v>43</v>
      </c>
      <c r="E46" s="124"/>
      <c r="F46" s="123">
        <v>19.71</v>
      </c>
      <c r="G46" s="124">
        <v>10</v>
      </c>
      <c r="H46" s="123">
        <v>3.23</v>
      </c>
      <c r="I46" s="124">
        <v>10</v>
      </c>
      <c r="J46" s="123">
        <v>12.01</v>
      </c>
      <c r="K46" s="124">
        <v>10</v>
      </c>
      <c r="L46" s="123" t="s">
        <v>55</v>
      </c>
      <c r="M46" s="123"/>
      <c r="N46" s="126" t="s">
        <v>55</v>
      </c>
      <c r="O46" s="127"/>
      <c r="P46" s="126" t="s">
        <v>43</v>
      </c>
      <c r="Q46" s="127"/>
      <c r="R46" s="126" t="s">
        <v>43</v>
      </c>
      <c r="S46" s="124"/>
      <c r="T46" s="177" t="s">
        <v>52</v>
      </c>
      <c r="U46" s="124"/>
      <c r="V46" s="123" t="s">
        <v>52</v>
      </c>
      <c r="W46" s="123"/>
      <c r="X46" s="120"/>
      <c r="Y46" s="223"/>
      <c r="Z46" s="121">
        <f>SUM(E46,G46,I46,K46,M46,O46,Q46,S46,U46,W46,Y46)</f>
        <v>30</v>
      </c>
      <c r="AA46" s="120"/>
      <c r="AB46" s="120"/>
      <c r="AC46" s="120"/>
      <c r="AD46" s="120"/>
      <c r="AE46" s="120"/>
      <c r="AF46" s="120">
        <f t="shared" si="17"/>
        <v>0</v>
      </c>
      <c r="AG46" s="120"/>
      <c r="AH46" s="2">
        <f t="shared" si="18"/>
        <v>0</v>
      </c>
      <c r="AI46" s="2">
        <f t="shared" si="19"/>
        <v>30</v>
      </c>
      <c r="AJ46" s="120"/>
      <c r="AK46" s="2">
        <f t="shared" si="20"/>
        <v>30</v>
      </c>
      <c r="AL46" s="2"/>
      <c r="AM46" s="2"/>
      <c r="AN46" s="2"/>
    </row>
    <row r="47" spans="1:41" s="235" customFormat="1" ht="12.75">
      <c r="A47" s="120" t="s">
        <v>46</v>
      </c>
      <c r="B47" s="70" t="s">
        <v>12</v>
      </c>
      <c r="C47" s="100">
        <f>SUM(E47,G47,I47,K47,M47,O47,Q47,S47,U47,W47)</f>
        <v>0</v>
      </c>
      <c r="D47" s="123" t="s">
        <v>43</v>
      </c>
      <c r="E47" s="124"/>
      <c r="F47" s="123" t="s">
        <v>43</v>
      </c>
      <c r="G47" s="123"/>
      <c r="H47" s="123" t="s">
        <v>52</v>
      </c>
      <c r="I47" s="255"/>
      <c r="J47" s="123" t="s">
        <v>52</v>
      </c>
      <c r="K47" s="70"/>
      <c r="L47" s="123" t="s">
        <v>43</v>
      </c>
      <c r="M47" s="123"/>
      <c r="N47" s="123" t="s">
        <v>43</v>
      </c>
      <c r="O47" s="127"/>
      <c r="P47" s="126" t="s">
        <v>55</v>
      </c>
      <c r="Q47" s="127"/>
      <c r="R47" s="172" t="s">
        <v>55</v>
      </c>
      <c r="S47" s="124"/>
      <c r="T47" s="177" t="s">
        <v>52</v>
      </c>
      <c r="U47" s="124"/>
      <c r="V47" s="123" t="s">
        <v>52</v>
      </c>
      <c r="W47" s="123"/>
      <c r="X47" s="120"/>
      <c r="Y47" s="223"/>
      <c r="Z47" s="121">
        <f>SUM(E47,G47,I47,K47,M47,O47,Q47,S47,U47,W47,Y47)</f>
        <v>0</v>
      </c>
      <c r="AA47" s="120"/>
      <c r="AB47" s="120"/>
      <c r="AC47" s="120"/>
      <c r="AD47" s="120"/>
      <c r="AE47" s="120"/>
      <c r="AF47" s="120">
        <f t="shared" si="17"/>
        <v>0</v>
      </c>
      <c r="AG47" s="120"/>
      <c r="AH47" s="120">
        <f t="shared" si="18"/>
        <v>0</v>
      </c>
      <c r="AI47" s="120">
        <f t="shared" si="19"/>
        <v>0</v>
      </c>
      <c r="AJ47" s="120"/>
      <c r="AK47" s="120">
        <f t="shared" si="20"/>
        <v>0</v>
      </c>
      <c r="AL47" s="120"/>
      <c r="AM47" s="120"/>
      <c r="AN47" s="120"/>
      <c r="AO47" s="234"/>
    </row>
    <row r="48" spans="1:41" s="235" customFormat="1" ht="12.75">
      <c r="A48" s="120"/>
      <c r="B48" s="70" t="s">
        <v>12</v>
      </c>
      <c r="C48" s="120"/>
      <c r="D48" s="123"/>
      <c r="E48" s="120"/>
      <c r="F48" s="123"/>
      <c r="G48" s="123"/>
      <c r="H48" s="123"/>
      <c r="I48" s="124"/>
      <c r="J48" s="123"/>
      <c r="K48" s="70"/>
      <c r="L48" s="123"/>
      <c r="M48" s="123"/>
      <c r="N48" s="126"/>
      <c r="O48" s="127"/>
      <c r="P48" s="126"/>
      <c r="Q48" s="127"/>
      <c r="R48" s="126"/>
      <c r="S48" s="124"/>
      <c r="T48" s="177"/>
      <c r="U48" s="124"/>
      <c r="V48" s="123"/>
      <c r="W48" s="123"/>
      <c r="X48" s="120"/>
      <c r="Y48" s="223"/>
      <c r="Z48" s="121">
        <f>SUM(E48,G48,I48,K48,M48,O48,Q48,S48,U48,W48,Y48)</f>
        <v>0</v>
      </c>
      <c r="AA48" s="120"/>
      <c r="AB48" s="120"/>
      <c r="AC48" s="120"/>
      <c r="AD48" s="120"/>
      <c r="AE48" s="120"/>
      <c r="AF48" s="120">
        <f t="shared" si="17"/>
        <v>0</v>
      </c>
      <c r="AG48" s="120"/>
      <c r="AH48" s="120">
        <f t="shared" si="18"/>
        <v>0</v>
      </c>
      <c r="AI48" s="120">
        <f t="shared" si="19"/>
        <v>0</v>
      </c>
      <c r="AJ48" s="120"/>
      <c r="AK48" s="120">
        <f t="shared" si="20"/>
        <v>0</v>
      </c>
      <c r="AL48" s="120"/>
      <c r="AM48" s="120"/>
      <c r="AN48" s="120"/>
      <c r="AO48" s="234"/>
    </row>
    <row r="49" spans="1:41" s="235" customFormat="1" ht="12.75">
      <c r="A49" s="120"/>
      <c r="B49" s="70" t="s">
        <v>12</v>
      </c>
      <c r="C49" s="120"/>
      <c r="D49" s="123"/>
      <c r="E49" s="120"/>
      <c r="F49" s="123"/>
      <c r="G49" s="123"/>
      <c r="H49" s="123"/>
      <c r="I49" s="123"/>
      <c r="J49" s="123"/>
      <c r="K49" s="124"/>
      <c r="L49" s="123"/>
      <c r="M49" s="123"/>
      <c r="N49" s="126"/>
      <c r="O49" s="127"/>
      <c r="P49" s="126"/>
      <c r="Q49" s="127"/>
      <c r="R49" s="126"/>
      <c r="S49" s="124"/>
      <c r="T49" s="177"/>
      <c r="U49" s="124"/>
      <c r="V49" s="123"/>
      <c r="W49" s="123"/>
      <c r="X49" s="120"/>
      <c r="Y49" s="223"/>
      <c r="Z49" s="121">
        <f t="shared" si="4"/>
        <v>0</v>
      </c>
      <c r="AA49" s="120"/>
      <c r="AB49" s="120"/>
      <c r="AC49" s="120"/>
      <c r="AD49" s="120"/>
      <c r="AE49" s="120"/>
      <c r="AF49" s="120">
        <f t="shared" si="17"/>
        <v>0</v>
      </c>
      <c r="AG49" s="120"/>
      <c r="AH49" s="120">
        <f t="shared" si="18"/>
        <v>0</v>
      </c>
      <c r="AI49" s="120">
        <f t="shared" si="19"/>
        <v>0</v>
      </c>
      <c r="AJ49" s="120"/>
      <c r="AK49" s="120">
        <f t="shared" si="20"/>
        <v>0</v>
      </c>
      <c r="AL49" s="120"/>
      <c r="AM49" s="120"/>
      <c r="AN49" s="120"/>
      <c r="AO49" s="234"/>
    </row>
    <row r="50" spans="1:41" s="235" customFormat="1" ht="12.75">
      <c r="A50" s="120"/>
      <c r="B50" s="70" t="s">
        <v>12</v>
      </c>
      <c r="C50" s="120"/>
      <c r="D50" s="123"/>
      <c r="E50" s="120"/>
      <c r="F50" s="123"/>
      <c r="G50" s="123"/>
      <c r="H50" s="123"/>
      <c r="I50" s="123"/>
      <c r="J50" s="123"/>
      <c r="K50" s="70"/>
      <c r="L50" s="123"/>
      <c r="M50" s="123"/>
      <c r="N50" s="123"/>
      <c r="O50" s="127"/>
      <c r="P50" s="126"/>
      <c r="Q50" s="127"/>
      <c r="R50" s="126"/>
      <c r="S50" s="124"/>
      <c r="T50" s="177"/>
      <c r="U50" s="124"/>
      <c r="V50" s="123"/>
      <c r="W50" s="123"/>
      <c r="X50" s="120"/>
      <c r="Y50" s="223"/>
      <c r="Z50" s="121">
        <f t="shared" si="4"/>
        <v>0</v>
      </c>
      <c r="AA50" s="120"/>
      <c r="AB50" s="120"/>
      <c r="AC50" s="120"/>
      <c r="AD50" s="120"/>
      <c r="AE50" s="120"/>
      <c r="AF50" s="120">
        <f t="shared" si="17"/>
        <v>0</v>
      </c>
      <c r="AG50" s="120"/>
      <c r="AH50" s="120">
        <f t="shared" si="18"/>
        <v>0</v>
      </c>
      <c r="AI50" s="120">
        <f t="shared" si="19"/>
        <v>0</v>
      </c>
      <c r="AJ50" s="120"/>
      <c r="AK50" s="120">
        <f t="shared" si="20"/>
        <v>0</v>
      </c>
      <c r="AL50" s="120"/>
      <c r="AM50" s="120"/>
      <c r="AN50" s="120"/>
      <c r="AO50" s="234"/>
    </row>
    <row r="51" spans="1:40" s="22" customFormat="1" ht="13.5" thickBot="1">
      <c r="A51" s="137"/>
      <c r="B51" s="138"/>
      <c r="C51" s="24"/>
      <c r="D51" s="140"/>
      <c r="E51" s="141"/>
      <c r="F51" s="140"/>
      <c r="G51" s="141"/>
      <c r="H51" s="140"/>
      <c r="I51" s="142"/>
      <c r="J51" s="140"/>
      <c r="K51" s="142"/>
      <c r="L51" s="137"/>
      <c r="M51" s="147"/>
      <c r="N51" s="143"/>
      <c r="O51" s="144"/>
      <c r="P51" s="143"/>
      <c r="Q51" s="145"/>
      <c r="R51" s="173"/>
      <c r="S51" s="141"/>
      <c r="T51" s="178"/>
      <c r="U51" s="141"/>
      <c r="V51" s="140"/>
      <c r="W51" s="140"/>
      <c r="X51" s="137"/>
      <c r="Y51" s="224"/>
      <c r="Z51" s="139">
        <f t="shared" si="4"/>
        <v>0</v>
      </c>
      <c r="AA51" s="137"/>
      <c r="AB51" s="137"/>
      <c r="AC51" s="137"/>
      <c r="AD51" s="137"/>
      <c r="AE51" s="137"/>
      <c r="AF51" s="120">
        <f t="shared" si="17"/>
        <v>0</v>
      </c>
      <c r="AG51" s="24"/>
      <c r="AH51" s="2">
        <f t="shared" si="18"/>
        <v>0</v>
      </c>
      <c r="AI51" s="2">
        <f t="shared" si="19"/>
        <v>0</v>
      </c>
      <c r="AJ51" s="137"/>
      <c r="AK51" s="2">
        <f t="shared" si="20"/>
        <v>0</v>
      </c>
      <c r="AL51" s="24"/>
      <c r="AM51" s="24"/>
      <c r="AN51" s="24"/>
    </row>
    <row r="52" spans="1:40" s="39" customFormat="1" ht="12.75">
      <c r="A52" s="120" t="s">
        <v>8</v>
      </c>
      <c r="B52" s="70" t="s">
        <v>13</v>
      </c>
      <c r="C52" s="100">
        <f aca="true" t="shared" si="21" ref="C52:C59">SUM(E52,G52,I52,K52,M52,O52,Q52,S52,U52,W52)</f>
        <v>40</v>
      </c>
      <c r="D52" s="123">
        <v>16.76</v>
      </c>
      <c r="E52" s="124">
        <v>10</v>
      </c>
      <c r="F52" s="123" t="s">
        <v>43</v>
      </c>
      <c r="G52" s="124"/>
      <c r="H52" s="123">
        <v>28.31</v>
      </c>
      <c r="I52" s="129">
        <v>10</v>
      </c>
      <c r="J52" s="123">
        <v>13.48</v>
      </c>
      <c r="K52" s="129">
        <v>10</v>
      </c>
      <c r="L52" s="123">
        <v>34.13</v>
      </c>
      <c r="M52" s="124">
        <v>10</v>
      </c>
      <c r="N52" s="126" t="s">
        <v>43</v>
      </c>
      <c r="O52" s="218"/>
      <c r="P52" s="126" t="s">
        <v>43</v>
      </c>
      <c r="Q52" s="128"/>
      <c r="R52" s="172" t="s">
        <v>43</v>
      </c>
      <c r="S52" s="124"/>
      <c r="T52" s="177" t="s">
        <v>52</v>
      </c>
      <c r="U52" s="124"/>
      <c r="V52" s="123" t="s">
        <v>52</v>
      </c>
      <c r="W52" s="123"/>
      <c r="X52" s="120"/>
      <c r="Y52" s="223"/>
      <c r="Z52" s="121">
        <f aca="true" t="shared" si="22" ref="Z52:Z59">SUM(E52,G52,I52,K52,M52,O52,Q52,S52,U52,W52,Y52)</f>
        <v>40</v>
      </c>
      <c r="AA52" s="120"/>
      <c r="AB52" s="120"/>
      <c r="AC52" s="120"/>
      <c r="AD52" s="120"/>
      <c r="AE52" s="120"/>
      <c r="AF52" s="120">
        <f t="shared" si="17"/>
        <v>0</v>
      </c>
      <c r="AG52" s="2"/>
      <c r="AH52" s="2">
        <f t="shared" si="18"/>
        <v>0</v>
      </c>
      <c r="AI52" s="2">
        <f t="shared" si="19"/>
        <v>40</v>
      </c>
      <c r="AJ52" s="120"/>
      <c r="AK52" s="2">
        <f t="shared" si="20"/>
        <v>40</v>
      </c>
      <c r="AL52" s="2"/>
      <c r="AM52" s="2"/>
      <c r="AN52" s="2"/>
    </row>
    <row r="53" spans="1:41" s="47" customFormat="1" ht="12.75">
      <c r="A53" s="120" t="s">
        <v>15</v>
      </c>
      <c r="B53" s="70" t="s">
        <v>13</v>
      </c>
      <c r="C53" s="100">
        <f t="shared" si="21"/>
        <v>30</v>
      </c>
      <c r="D53" s="123">
        <v>16.76</v>
      </c>
      <c r="E53" s="124">
        <v>10</v>
      </c>
      <c r="F53" s="123" t="s">
        <v>43</v>
      </c>
      <c r="G53" s="124"/>
      <c r="H53" s="123">
        <v>28.31</v>
      </c>
      <c r="I53" s="129">
        <v>10</v>
      </c>
      <c r="J53" s="123">
        <v>13.48</v>
      </c>
      <c r="K53" s="129">
        <v>10</v>
      </c>
      <c r="L53" s="123"/>
      <c r="M53" s="124"/>
      <c r="N53" s="126" t="s">
        <v>55</v>
      </c>
      <c r="O53" s="127"/>
      <c r="P53" s="126" t="s">
        <v>43</v>
      </c>
      <c r="Q53" s="128"/>
      <c r="R53" s="172" t="s">
        <v>43</v>
      </c>
      <c r="S53" s="124"/>
      <c r="T53" s="177" t="s">
        <v>52</v>
      </c>
      <c r="U53" s="124"/>
      <c r="V53" s="123" t="s">
        <v>52</v>
      </c>
      <c r="W53" s="123"/>
      <c r="X53" s="120"/>
      <c r="Y53" s="223"/>
      <c r="Z53" s="121">
        <f t="shared" si="22"/>
        <v>30</v>
      </c>
      <c r="AA53" s="120"/>
      <c r="AB53" s="120"/>
      <c r="AC53" s="120"/>
      <c r="AD53" s="120"/>
      <c r="AE53" s="120"/>
      <c r="AF53" s="120">
        <f t="shared" si="17"/>
        <v>0</v>
      </c>
      <c r="AG53" s="2"/>
      <c r="AH53" s="2">
        <f t="shared" si="18"/>
        <v>0</v>
      </c>
      <c r="AI53" s="2">
        <f t="shared" si="19"/>
        <v>30</v>
      </c>
      <c r="AJ53" s="120"/>
      <c r="AK53" s="2">
        <f t="shared" si="20"/>
        <v>30</v>
      </c>
      <c r="AL53" s="2"/>
      <c r="AM53" s="2"/>
      <c r="AN53" s="2"/>
      <c r="AO53" s="48"/>
    </row>
    <row r="54" spans="1:41" s="47" customFormat="1" ht="12.75">
      <c r="A54" s="120" t="s">
        <v>53</v>
      </c>
      <c r="B54" s="70" t="s">
        <v>13</v>
      </c>
      <c r="C54" s="100">
        <f t="shared" si="21"/>
        <v>20</v>
      </c>
      <c r="D54" s="123"/>
      <c r="E54" s="124"/>
      <c r="F54" s="123"/>
      <c r="G54" s="124"/>
      <c r="H54" s="123" t="s">
        <v>52</v>
      </c>
      <c r="I54" s="129"/>
      <c r="J54" s="123" t="s">
        <v>52</v>
      </c>
      <c r="K54" s="129"/>
      <c r="L54" s="123" t="s">
        <v>43</v>
      </c>
      <c r="M54" s="124"/>
      <c r="N54" s="126" t="s">
        <v>43</v>
      </c>
      <c r="O54" s="218"/>
      <c r="P54" s="126">
        <v>28.54</v>
      </c>
      <c r="Q54" s="128">
        <v>10</v>
      </c>
      <c r="R54" s="172">
        <v>23.71</v>
      </c>
      <c r="S54" s="124">
        <v>10</v>
      </c>
      <c r="T54" s="177" t="s">
        <v>52</v>
      </c>
      <c r="U54" s="124"/>
      <c r="V54" s="123" t="s">
        <v>52</v>
      </c>
      <c r="W54" s="123"/>
      <c r="X54" s="120"/>
      <c r="Y54" s="223"/>
      <c r="Z54" s="121">
        <f t="shared" si="22"/>
        <v>20</v>
      </c>
      <c r="AA54" s="120"/>
      <c r="AB54" s="120"/>
      <c r="AC54" s="120"/>
      <c r="AD54" s="120"/>
      <c r="AE54" s="120"/>
      <c r="AF54" s="120">
        <f t="shared" si="17"/>
        <v>0</v>
      </c>
      <c r="AG54" s="2"/>
      <c r="AH54" s="2">
        <f t="shared" si="18"/>
        <v>0</v>
      </c>
      <c r="AI54" s="2">
        <f t="shared" si="19"/>
        <v>20</v>
      </c>
      <c r="AJ54" s="2"/>
      <c r="AK54" s="2">
        <f t="shared" si="20"/>
        <v>20</v>
      </c>
      <c r="AL54" s="2"/>
      <c r="AM54" s="2"/>
      <c r="AN54" s="2"/>
      <c r="AO54" s="48"/>
    </row>
    <row r="55" spans="1:41" s="47" customFormat="1" ht="12.75">
      <c r="A55" s="120" t="s">
        <v>21</v>
      </c>
      <c r="B55" s="70" t="s">
        <v>13</v>
      </c>
      <c r="C55" s="100">
        <f t="shared" si="21"/>
        <v>20</v>
      </c>
      <c r="D55" s="123"/>
      <c r="E55" s="124"/>
      <c r="F55" s="123"/>
      <c r="G55" s="124"/>
      <c r="H55" s="123" t="s">
        <v>52</v>
      </c>
      <c r="I55" s="129"/>
      <c r="J55" s="123" t="s">
        <v>52</v>
      </c>
      <c r="K55" s="129"/>
      <c r="L55" s="123" t="s">
        <v>43</v>
      </c>
      <c r="M55" s="124"/>
      <c r="N55" s="126" t="s">
        <v>43</v>
      </c>
      <c r="O55" s="218"/>
      <c r="P55" s="126">
        <v>28.54</v>
      </c>
      <c r="Q55" s="128">
        <v>10</v>
      </c>
      <c r="R55" s="172">
        <v>23.71</v>
      </c>
      <c r="S55" s="124">
        <v>10</v>
      </c>
      <c r="T55" s="177" t="s">
        <v>52</v>
      </c>
      <c r="U55" s="124"/>
      <c r="V55" s="123" t="s">
        <v>52</v>
      </c>
      <c r="W55" s="123"/>
      <c r="X55" s="120"/>
      <c r="Y55" s="223"/>
      <c r="Z55" s="121">
        <f t="shared" si="22"/>
        <v>20</v>
      </c>
      <c r="AA55" s="120"/>
      <c r="AB55" s="120"/>
      <c r="AC55" s="120"/>
      <c r="AD55" s="120"/>
      <c r="AE55" s="120"/>
      <c r="AF55" s="120"/>
      <c r="AG55" s="2"/>
      <c r="AH55" s="2"/>
      <c r="AI55" s="2"/>
      <c r="AJ55" s="120"/>
      <c r="AK55" s="2"/>
      <c r="AL55" s="2"/>
      <c r="AM55" s="2"/>
      <c r="AN55" s="2"/>
      <c r="AO55" s="48"/>
    </row>
    <row r="56" spans="1:41" s="13" customFormat="1" ht="13.5" thickBot="1">
      <c r="A56" s="137" t="s">
        <v>47</v>
      </c>
      <c r="B56" s="138" t="s">
        <v>13</v>
      </c>
      <c r="C56" s="239">
        <f t="shared" si="21"/>
        <v>10</v>
      </c>
      <c r="D56" s="140"/>
      <c r="E56" s="141"/>
      <c r="F56" s="140"/>
      <c r="G56" s="141"/>
      <c r="H56" s="140"/>
      <c r="I56" s="142"/>
      <c r="J56" s="140"/>
      <c r="K56" s="142"/>
      <c r="L56" s="140">
        <v>34.13</v>
      </c>
      <c r="M56" s="141">
        <v>10</v>
      </c>
      <c r="N56" s="143" t="s">
        <v>43</v>
      </c>
      <c r="O56" s="144"/>
      <c r="P56" s="143"/>
      <c r="Q56" s="145"/>
      <c r="R56" s="173"/>
      <c r="S56" s="141"/>
      <c r="T56" s="178"/>
      <c r="U56" s="141"/>
      <c r="V56" s="140"/>
      <c r="W56" s="140"/>
      <c r="X56" s="137"/>
      <c r="Y56" s="224"/>
      <c r="Z56" s="139">
        <f t="shared" si="22"/>
        <v>10</v>
      </c>
      <c r="AA56" s="137"/>
      <c r="AB56" s="137"/>
      <c r="AC56" s="137"/>
      <c r="AD56" s="137"/>
      <c r="AE56" s="137"/>
      <c r="AF56" s="120"/>
      <c r="AG56" s="24"/>
      <c r="AH56" s="2"/>
      <c r="AI56" s="2"/>
      <c r="AJ56" s="137"/>
      <c r="AK56" s="2"/>
      <c r="AL56" s="24"/>
      <c r="AM56" s="24"/>
      <c r="AN56" s="24"/>
      <c r="AO56" s="52"/>
    </row>
    <row r="57" spans="1:40" ht="12.75">
      <c r="A57" s="120" t="s">
        <v>44</v>
      </c>
      <c r="B57" s="70" t="s">
        <v>0</v>
      </c>
      <c r="C57" s="100">
        <f t="shared" si="21"/>
        <v>10</v>
      </c>
      <c r="D57" s="123"/>
      <c r="E57" s="124"/>
      <c r="F57" s="123"/>
      <c r="G57" s="124"/>
      <c r="H57" s="123" t="s">
        <v>51</v>
      </c>
      <c r="I57" s="124"/>
      <c r="J57" s="123" t="s">
        <v>51</v>
      </c>
      <c r="K57" s="129"/>
      <c r="L57" s="123">
        <v>69</v>
      </c>
      <c r="M57" s="124">
        <v>10</v>
      </c>
      <c r="N57" s="126" t="s">
        <v>51</v>
      </c>
      <c r="O57" s="127"/>
      <c r="P57" s="126" t="s">
        <v>57</v>
      </c>
      <c r="Q57" s="128"/>
      <c r="R57" s="172" t="s">
        <v>57</v>
      </c>
      <c r="S57" s="124"/>
      <c r="T57" s="177" t="s">
        <v>52</v>
      </c>
      <c r="U57" s="124"/>
      <c r="V57" s="123" t="s">
        <v>57</v>
      </c>
      <c r="W57" s="123"/>
      <c r="X57" s="120"/>
      <c r="Y57" s="223"/>
      <c r="Z57" s="121">
        <f t="shared" si="22"/>
        <v>10</v>
      </c>
      <c r="AA57" s="120"/>
      <c r="AB57" s="120"/>
      <c r="AC57" s="120"/>
      <c r="AD57" s="120"/>
      <c r="AE57" s="120"/>
      <c r="AF57" s="120">
        <f>SUM(AD57,AB57)</f>
        <v>0</v>
      </c>
      <c r="AG57" s="120"/>
      <c r="AH57" s="120">
        <f>SUM(AG57,AE57,AC57)</f>
        <v>0</v>
      </c>
      <c r="AI57" s="120">
        <f>SUM(AH57,Z57)</f>
        <v>10</v>
      </c>
      <c r="AJ57" s="120"/>
      <c r="AK57" s="120">
        <f>SUM(AJ57,AI57)</f>
        <v>10</v>
      </c>
      <c r="AL57" s="2"/>
      <c r="AM57" s="2"/>
      <c r="AN57" s="2"/>
    </row>
    <row r="58" spans="1:40" s="231" customFormat="1" ht="12.75">
      <c r="A58" s="120" t="s">
        <v>46</v>
      </c>
      <c r="B58" s="70" t="s">
        <v>0</v>
      </c>
      <c r="C58" s="100">
        <f t="shared" si="21"/>
        <v>0</v>
      </c>
      <c r="D58" s="123" t="s">
        <v>50</v>
      </c>
      <c r="E58" s="124"/>
      <c r="F58" s="123" t="s">
        <v>50</v>
      </c>
      <c r="G58" s="124"/>
      <c r="H58" s="123" t="s">
        <v>51</v>
      </c>
      <c r="I58" s="124"/>
      <c r="J58" s="123" t="s">
        <v>51</v>
      </c>
      <c r="K58" s="129"/>
      <c r="L58" s="126" t="s">
        <v>51</v>
      </c>
      <c r="M58" s="123"/>
      <c r="N58" s="126" t="s">
        <v>51</v>
      </c>
      <c r="O58" s="127"/>
      <c r="P58" s="126" t="s">
        <v>57</v>
      </c>
      <c r="Q58" s="128"/>
      <c r="R58" s="172" t="s">
        <v>57</v>
      </c>
      <c r="S58" s="124"/>
      <c r="T58" s="177" t="s">
        <v>52</v>
      </c>
      <c r="U58" s="124"/>
      <c r="V58" s="123" t="s">
        <v>51</v>
      </c>
      <c r="W58" s="123"/>
      <c r="X58" s="120"/>
      <c r="Y58" s="223"/>
      <c r="Z58" s="121">
        <f t="shared" si="22"/>
        <v>0</v>
      </c>
      <c r="AA58" s="120"/>
      <c r="AB58" s="120"/>
      <c r="AC58" s="120"/>
      <c r="AD58" s="120"/>
      <c r="AE58" s="120"/>
      <c r="AF58" s="120">
        <f>SUM(AD58,AB58)</f>
        <v>0</v>
      </c>
      <c r="AG58" s="2"/>
      <c r="AH58" s="2">
        <f>SUM(AG58,AE58,AC58)</f>
        <v>0</v>
      </c>
      <c r="AI58" s="2">
        <f>SUM(AH58,Z58)</f>
        <v>0</v>
      </c>
      <c r="AJ58" s="2"/>
      <c r="AK58" s="2">
        <f>SUM(AJ58,AI58)</f>
        <v>0</v>
      </c>
      <c r="AL58" s="120"/>
      <c r="AM58" s="120"/>
      <c r="AN58" s="120"/>
    </row>
    <row r="59" spans="1:40" s="231" customFormat="1" ht="12.75">
      <c r="A59" s="120" t="s">
        <v>47</v>
      </c>
      <c r="B59" s="70" t="s">
        <v>0</v>
      </c>
      <c r="C59" s="100">
        <f t="shared" si="21"/>
        <v>0</v>
      </c>
      <c r="D59" s="123"/>
      <c r="E59" s="124"/>
      <c r="F59" s="123"/>
      <c r="G59" s="124"/>
      <c r="H59" s="123"/>
      <c r="I59" s="124"/>
      <c r="J59" s="123"/>
      <c r="K59" s="129"/>
      <c r="L59" s="126" t="s">
        <v>51</v>
      </c>
      <c r="M59" s="123"/>
      <c r="N59" s="126" t="s">
        <v>51</v>
      </c>
      <c r="O59" s="127"/>
      <c r="P59" s="126" t="s">
        <v>57</v>
      </c>
      <c r="Q59" s="128"/>
      <c r="R59" s="172" t="s">
        <v>57</v>
      </c>
      <c r="S59" s="124"/>
      <c r="T59" s="177" t="s">
        <v>63</v>
      </c>
      <c r="U59" s="124"/>
      <c r="V59" s="123" t="s">
        <v>63</v>
      </c>
      <c r="W59" s="123"/>
      <c r="X59" s="120"/>
      <c r="Y59" s="223"/>
      <c r="Z59" s="121">
        <f t="shared" si="22"/>
        <v>0</v>
      </c>
      <c r="AA59" s="120"/>
      <c r="AB59" s="120"/>
      <c r="AC59" s="120"/>
      <c r="AD59" s="120"/>
      <c r="AE59" s="120"/>
      <c r="AF59" s="120">
        <f>SUM(AD59,AB59)</f>
        <v>0</v>
      </c>
      <c r="AG59" s="120"/>
      <c r="AH59" s="120">
        <f>SUM(AG59,AE59,AC59)</f>
        <v>0</v>
      </c>
      <c r="AI59" s="120">
        <f>SUM(AH59,Z59)</f>
        <v>0</v>
      </c>
      <c r="AJ59" s="120"/>
      <c r="AK59" s="120">
        <f>SUM(AJ59,AI59)</f>
        <v>0</v>
      </c>
      <c r="AL59" s="120"/>
      <c r="AM59" s="120"/>
      <c r="AN59" s="120"/>
    </row>
    <row r="60" spans="2:37" s="137" customFormat="1" ht="13.5" thickBot="1">
      <c r="B60" s="138" t="s">
        <v>0</v>
      </c>
      <c r="D60" s="140"/>
      <c r="E60" s="141"/>
      <c r="F60" s="140"/>
      <c r="G60" s="141"/>
      <c r="H60" s="140"/>
      <c r="I60" s="141"/>
      <c r="J60" s="140"/>
      <c r="K60" s="142"/>
      <c r="L60" s="143"/>
      <c r="M60" s="140"/>
      <c r="N60" s="143"/>
      <c r="O60" s="144"/>
      <c r="P60" s="143"/>
      <c r="Q60" s="145"/>
      <c r="R60" s="173"/>
      <c r="S60" s="141"/>
      <c r="T60" s="178"/>
      <c r="U60" s="141"/>
      <c r="V60" s="140"/>
      <c r="W60" s="140"/>
      <c r="Y60" s="224"/>
      <c r="Z60" s="139">
        <f t="shared" si="4"/>
        <v>0</v>
      </c>
      <c r="AF60" s="120">
        <f>SUM(AD60,AB60)</f>
        <v>0</v>
      </c>
      <c r="AH60" s="120">
        <f>SUM(AG60,AE60,AC60)</f>
        <v>0</v>
      </c>
      <c r="AI60" s="120">
        <f>SUM(AH60,Z60)</f>
        <v>0</v>
      </c>
      <c r="AK60" s="120">
        <f>SUM(AJ60,AI60)</f>
        <v>0</v>
      </c>
    </row>
    <row r="61" spans="1:40" ht="12.75">
      <c r="A61" s="120"/>
      <c r="B61" s="123"/>
      <c r="C61" s="127"/>
      <c r="D61" s="123"/>
      <c r="E61" s="124"/>
      <c r="F61" s="120"/>
      <c r="G61" s="133"/>
      <c r="H61" s="120"/>
      <c r="I61" s="134"/>
      <c r="J61" s="120"/>
      <c r="K61" s="135"/>
      <c r="L61" s="120"/>
      <c r="M61" s="136"/>
      <c r="N61" s="126"/>
      <c r="O61" s="127"/>
      <c r="P61" s="126"/>
      <c r="Q61" s="128"/>
      <c r="R61" s="163"/>
      <c r="S61" s="124"/>
      <c r="T61" s="177"/>
      <c r="U61" s="124"/>
      <c r="V61" s="123"/>
      <c r="W61" s="123"/>
      <c r="X61" s="120"/>
      <c r="Y61" s="223"/>
      <c r="Z61" s="120"/>
      <c r="AA61" s="120"/>
      <c r="AB61" s="120"/>
      <c r="AC61" s="120"/>
      <c r="AD61" s="120"/>
      <c r="AE61" s="120"/>
      <c r="AF61" s="120"/>
      <c r="AG61" s="2"/>
      <c r="AH61" s="2"/>
      <c r="AI61" s="2"/>
      <c r="AJ61" s="2"/>
      <c r="AK61" s="2"/>
      <c r="AL61" s="2"/>
      <c r="AM61" s="2"/>
      <c r="AN61" s="2"/>
    </row>
    <row r="62" spans="1:39" ht="12.75">
      <c r="A62" s="120"/>
      <c r="B62" s="123"/>
      <c r="C62" s="127"/>
      <c r="D62" s="123"/>
      <c r="E62" s="124"/>
      <c r="F62" s="120"/>
      <c r="G62" s="133"/>
      <c r="H62" s="120"/>
      <c r="I62" s="134"/>
      <c r="J62" s="120"/>
      <c r="K62" s="135"/>
      <c r="L62" s="120"/>
      <c r="M62" s="136"/>
      <c r="N62" s="126"/>
      <c r="O62" s="127"/>
      <c r="P62" s="126"/>
      <c r="Q62" s="128"/>
      <c r="R62" s="163"/>
      <c r="S62" s="124"/>
      <c r="T62" s="177"/>
      <c r="U62" s="124"/>
      <c r="V62" s="123"/>
      <c r="W62" s="123"/>
      <c r="X62" s="120"/>
      <c r="Y62" s="223"/>
      <c r="Z62" s="120"/>
      <c r="AA62" s="120"/>
      <c r="AB62" s="120"/>
      <c r="AC62" s="120"/>
      <c r="AD62" s="120"/>
      <c r="AE62" s="120"/>
      <c r="AF62" s="120"/>
      <c r="AG62" s="50"/>
      <c r="AH62" s="5"/>
      <c r="AI62" s="5"/>
      <c r="AJ62" s="5"/>
      <c r="AK62" s="5"/>
      <c r="AL62" s="5"/>
      <c r="AM62" s="5"/>
    </row>
    <row r="63" spans="1:39" ht="12.75">
      <c r="A63" s="120"/>
      <c r="B63" s="123"/>
      <c r="C63" s="127"/>
      <c r="D63" s="123"/>
      <c r="E63" s="124"/>
      <c r="F63" s="120"/>
      <c r="G63" s="133"/>
      <c r="H63" s="120"/>
      <c r="I63" s="134"/>
      <c r="J63" s="120"/>
      <c r="K63" s="135"/>
      <c r="L63" s="120"/>
      <c r="M63" s="136"/>
      <c r="N63" s="126"/>
      <c r="O63" s="127"/>
      <c r="P63" s="126"/>
      <c r="Q63" s="128"/>
      <c r="R63" s="163"/>
      <c r="S63" s="124"/>
      <c r="T63" s="177"/>
      <c r="U63" s="124"/>
      <c r="V63" s="123"/>
      <c r="W63" s="123"/>
      <c r="X63" s="120"/>
      <c r="Y63" s="223"/>
      <c r="Z63" s="120"/>
      <c r="AA63" s="120"/>
      <c r="AB63" s="120"/>
      <c r="AC63" s="120"/>
      <c r="AD63" s="120"/>
      <c r="AE63" s="120"/>
      <c r="AF63" s="120"/>
      <c r="AG63" s="51"/>
      <c r="AH63" s="6"/>
      <c r="AI63" s="6"/>
      <c r="AJ63" s="6"/>
      <c r="AK63" s="6"/>
      <c r="AL63" s="6"/>
      <c r="AM63" s="6"/>
    </row>
    <row r="64" spans="1:39" ht="12.75">
      <c r="A64" s="120"/>
      <c r="B64" s="123"/>
      <c r="C64" s="127"/>
      <c r="D64" s="123"/>
      <c r="E64" s="124"/>
      <c r="F64" s="120"/>
      <c r="G64" s="133"/>
      <c r="H64" s="120"/>
      <c r="I64" s="134"/>
      <c r="J64" s="120"/>
      <c r="K64" s="135"/>
      <c r="L64" s="120"/>
      <c r="M64" s="136"/>
      <c r="N64" s="126"/>
      <c r="O64" s="127"/>
      <c r="P64" s="126"/>
      <c r="Q64" s="128"/>
      <c r="R64" s="163"/>
      <c r="S64" s="124"/>
      <c r="T64" s="177"/>
      <c r="U64" s="124"/>
      <c r="V64" s="123"/>
      <c r="W64" s="123"/>
      <c r="X64" s="120"/>
      <c r="Y64" s="223"/>
      <c r="Z64" s="120"/>
      <c r="AA64" s="120"/>
      <c r="AB64" s="120"/>
      <c r="AC64" s="120"/>
      <c r="AD64" s="120"/>
      <c r="AE64" s="120"/>
      <c r="AF64" s="120"/>
      <c r="AG64" s="51"/>
      <c r="AH64" s="6"/>
      <c r="AI64" s="6"/>
      <c r="AJ64" s="6"/>
      <c r="AK64" s="6"/>
      <c r="AL64" s="6"/>
      <c r="AM64" s="6"/>
    </row>
    <row r="65" spans="1:39" ht="12.75">
      <c r="A65" s="5"/>
      <c r="B65" s="49"/>
      <c r="C65" s="102">
        <f>SUM(C7:C60)</f>
        <v>1204</v>
      </c>
      <c r="D65" s="28"/>
      <c r="E65" s="36">
        <f>SUM(E6:E60)</f>
        <v>103</v>
      </c>
      <c r="F65" s="18"/>
      <c r="G65" s="21">
        <f>SUM(G7:G60)</f>
        <v>93</v>
      </c>
      <c r="H65" s="18"/>
      <c r="I65" s="21">
        <f>SUM(I7:I60)</f>
        <v>123</v>
      </c>
      <c r="J65" s="18"/>
      <c r="K65" s="21">
        <f>SUM(K7:K60)</f>
        <v>133</v>
      </c>
      <c r="L65" s="18"/>
      <c r="M65" s="21">
        <f>SUM(M7:M60)</f>
        <v>138</v>
      </c>
      <c r="N65" s="107"/>
      <c r="O65" s="21">
        <f>SUM(O7:O60)</f>
        <v>118</v>
      </c>
      <c r="P65" s="107"/>
      <c r="Q65" s="21">
        <f>SUM(Q7:Q60)</f>
        <v>136</v>
      </c>
      <c r="R65" s="164"/>
      <c r="S65" s="21">
        <f>SUM(S7:S60)</f>
        <v>147</v>
      </c>
      <c r="T65" s="179"/>
      <c r="U65" s="21">
        <f>SUM(U7:U60)</f>
        <v>108</v>
      </c>
      <c r="V65" s="275"/>
      <c r="W65" s="21">
        <f>SUM(W7:W60)</f>
        <v>105</v>
      </c>
      <c r="X65" s="5"/>
      <c r="Y65" s="225"/>
      <c r="Z65" s="5"/>
      <c r="AA65" s="5"/>
      <c r="AB65" s="5"/>
      <c r="AC65" s="5"/>
      <c r="AD65" s="5"/>
      <c r="AE65" s="5"/>
      <c r="AF65" s="5"/>
      <c r="AG65" s="6"/>
      <c r="AH65" s="6"/>
      <c r="AI65" s="6"/>
      <c r="AJ65" s="6"/>
      <c r="AK65" s="6"/>
      <c r="AL65" s="6"/>
      <c r="AM65" s="6"/>
    </row>
    <row r="66" spans="1:18" ht="12.75">
      <c r="A66" s="6"/>
      <c r="B66" s="37"/>
      <c r="C66" s="103"/>
      <c r="D66" s="27"/>
      <c r="E66" s="35"/>
      <c r="F66" s="17"/>
      <c r="H66" s="17"/>
      <c r="I66" s="41"/>
      <c r="J66" s="18"/>
      <c r="K66" s="53"/>
      <c r="L66" s="18"/>
      <c r="M66" s="19"/>
      <c r="N66" s="107"/>
      <c r="O66" s="113"/>
      <c r="P66" s="107"/>
      <c r="Q66" s="118"/>
      <c r="R66" s="164"/>
    </row>
    <row r="67" spans="1:18" ht="12.75">
      <c r="A67" s="6"/>
      <c r="B67" s="37"/>
      <c r="C67" s="103"/>
      <c r="D67" s="27"/>
      <c r="E67" s="35"/>
      <c r="F67" s="17"/>
      <c r="G67" s="21"/>
      <c r="H67" s="17"/>
      <c r="I67" s="41"/>
      <c r="J67" s="17"/>
      <c r="K67" s="30"/>
      <c r="L67" s="17"/>
      <c r="M67" s="20"/>
      <c r="N67" s="56"/>
      <c r="O67" s="112"/>
      <c r="P67" s="56"/>
      <c r="Q67" s="117"/>
      <c r="R67" s="165"/>
    </row>
    <row r="68" spans="1:18" ht="12.75">
      <c r="A68" s="6"/>
      <c r="B68" s="37"/>
      <c r="C68" s="103"/>
      <c r="D68" s="27"/>
      <c r="E68" s="35"/>
      <c r="F68" s="17"/>
      <c r="G68" s="21"/>
      <c r="H68" s="17"/>
      <c r="I68" s="41"/>
      <c r="J68" s="17"/>
      <c r="K68" s="30"/>
      <c r="L68" s="17"/>
      <c r="M68" s="20"/>
      <c r="N68" s="56"/>
      <c r="O68" s="112"/>
      <c r="P68" s="56"/>
      <c r="Q68" s="117"/>
      <c r="R68" s="165"/>
    </row>
    <row r="69" spans="1:18" ht="12.75">
      <c r="A69" s="6"/>
      <c r="B69" s="37"/>
      <c r="C69" s="103"/>
      <c r="D69" s="27"/>
      <c r="E69" s="35"/>
      <c r="F69" s="17"/>
      <c r="G69" s="21"/>
      <c r="H69" s="17"/>
      <c r="I69" s="41"/>
      <c r="J69" s="17"/>
      <c r="K69" s="30"/>
      <c r="L69" s="17"/>
      <c r="M69" s="17"/>
      <c r="N69" s="56"/>
      <c r="O69" s="112"/>
      <c r="P69" s="56"/>
      <c r="Q69" s="117"/>
      <c r="R69" s="166"/>
    </row>
    <row r="70" spans="1:18" ht="12.75">
      <c r="A70" s="6"/>
      <c r="B70" s="37"/>
      <c r="C70" s="103"/>
      <c r="D70" s="27"/>
      <c r="E70" s="35"/>
      <c r="F70" s="17"/>
      <c r="G70" s="21"/>
      <c r="H70" s="17"/>
      <c r="I70" s="41"/>
      <c r="J70" s="17"/>
      <c r="K70" s="31"/>
      <c r="L70" s="17"/>
      <c r="M70" s="17"/>
      <c r="N70" s="56"/>
      <c r="O70" s="112"/>
      <c r="P70" s="56"/>
      <c r="Q70" s="117"/>
      <c r="R70" s="166"/>
    </row>
    <row r="71" spans="1:18" ht="12.75">
      <c r="A71" s="6"/>
      <c r="B71" s="37"/>
      <c r="C71" s="103"/>
      <c r="D71" s="27"/>
      <c r="E71" s="35"/>
      <c r="F71" s="17"/>
      <c r="G71" s="21"/>
      <c r="H71" s="17"/>
      <c r="I71" s="41"/>
      <c r="J71" s="17"/>
      <c r="K71" s="31"/>
      <c r="L71" s="17"/>
      <c r="M71" s="17"/>
      <c r="N71" s="56"/>
      <c r="O71" s="112"/>
      <c r="P71" s="56"/>
      <c r="Q71" s="117"/>
      <c r="R71" s="166"/>
    </row>
    <row r="72" spans="1:18" ht="12.75">
      <c r="A72" s="6"/>
      <c r="B72" s="37"/>
      <c r="C72" s="103"/>
      <c r="D72" s="27"/>
      <c r="E72" s="35"/>
      <c r="F72" s="17"/>
      <c r="G72" s="21"/>
      <c r="H72" s="17"/>
      <c r="I72" s="41"/>
      <c r="J72" s="17"/>
      <c r="K72" s="31"/>
      <c r="L72" s="17"/>
      <c r="M72" s="17"/>
      <c r="N72" s="56"/>
      <c r="O72" s="112"/>
      <c r="P72" s="56"/>
      <c r="Q72" s="117"/>
      <c r="R72" s="166"/>
    </row>
    <row r="73" spans="1:18" ht="12.75">
      <c r="A73" s="6"/>
      <c r="B73" s="37"/>
      <c r="C73" s="103"/>
      <c r="D73" s="27"/>
      <c r="E73" s="35"/>
      <c r="F73" s="17"/>
      <c r="G73" s="21"/>
      <c r="H73" s="17"/>
      <c r="I73" s="41"/>
      <c r="J73" s="17"/>
      <c r="K73" s="31"/>
      <c r="L73" s="17"/>
      <c r="M73" s="17"/>
      <c r="N73" s="56"/>
      <c r="O73" s="112"/>
      <c r="P73" s="56"/>
      <c r="Q73" s="117"/>
      <c r="R73" s="166"/>
    </row>
    <row r="74" spans="1:18" ht="12.75">
      <c r="A74" s="6"/>
      <c r="B74" s="37"/>
      <c r="C74" s="103"/>
      <c r="D74" s="27"/>
      <c r="E74" s="35"/>
      <c r="F74" s="17"/>
      <c r="G74" s="21"/>
      <c r="H74" s="17"/>
      <c r="I74" s="41"/>
      <c r="J74" s="17"/>
      <c r="K74" s="31"/>
      <c r="L74" s="17"/>
      <c r="M74" s="17"/>
      <c r="N74" s="56"/>
      <c r="O74" s="112"/>
      <c r="P74" s="56"/>
      <c r="Q74" s="117"/>
      <c r="R74" s="166"/>
    </row>
    <row r="75" spans="1:18" ht="12.75">
      <c r="A75" s="6"/>
      <c r="B75" s="37"/>
      <c r="C75" s="103"/>
      <c r="D75" s="27"/>
      <c r="E75" s="35"/>
      <c r="F75" s="17"/>
      <c r="G75" s="21"/>
      <c r="H75" s="17"/>
      <c r="I75" s="41"/>
      <c r="J75" s="17"/>
      <c r="K75" s="31"/>
      <c r="L75" s="17"/>
      <c r="M75" s="17"/>
      <c r="N75" s="56"/>
      <c r="O75" s="112"/>
      <c r="P75" s="56"/>
      <c r="Q75" s="117"/>
      <c r="R75" s="166"/>
    </row>
    <row r="76" spans="1:18" ht="12.75">
      <c r="A76" s="6"/>
      <c r="B76" s="37"/>
      <c r="C76" s="103"/>
      <c r="D76" s="27"/>
      <c r="E76" s="35"/>
      <c r="F76" s="17"/>
      <c r="G76" s="21"/>
      <c r="H76" s="17"/>
      <c r="I76" s="41"/>
      <c r="J76" s="17"/>
      <c r="K76" s="31"/>
      <c r="L76" s="17"/>
      <c r="M76" s="17"/>
      <c r="N76" s="56"/>
      <c r="O76" s="112"/>
      <c r="P76" s="56"/>
      <c r="Q76" s="117"/>
      <c r="R76" s="166"/>
    </row>
    <row r="77" spans="1:18" ht="12.75">
      <c r="A77" s="6"/>
      <c r="B77" s="37"/>
      <c r="C77" s="103"/>
      <c r="D77" s="33"/>
      <c r="E77" s="34"/>
      <c r="F77" s="6"/>
      <c r="G77" s="12"/>
      <c r="H77" s="6"/>
      <c r="I77" s="45"/>
      <c r="J77" s="6"/>
      <c r="K77" s="32"/>
      <c r="L77" s="6"/>
      <c r="M77" s="6"/>
      <c r="N77" s="110"/>
      <c r="O77" s="114"/>
      <c r="P77" s="110"/>
      <c r="Q77" s="116"/>
      <c r="R77" s="167"/>
    </row>
    <row r="78" spans="1:18" ht="12.75">
      <c r="A78" s="6"/>
      <c r="B78" s="37"/>
      <c r="C78" s="103"/>
      <c r="D78" s="33"/>
      <c r="E78" s="34"/>
      <c r="F78" s="6"/>
      <c r="G78" s="12"/>
      <c r="H78" s="6"/>
      <c r="I78" s="45"/>
      <c r="J78" s="6"/>
      <c r="K78" s="32"/>
      <c r="L78" s="6"/>
      <c r="M78" s="6"/>
      <c r="N78" s="110"/>
      <c r="O78" s="114"/>
      <c r="P78" s="110"/>
      <c r="Q78" s="116"/>
      <c r="R78" s="167"/>
    </row>
    <row r="79" spans="1:18" ht="12.75">
      <c r="A79" s="6"/>
      <c r="B79" s="37"/>
      <c r="C79" s="103"/>
      <c r="D79" s="33"/>
      <c r="E79" s="34"/>
      <c r="F79" s="6"/>
      <c r="G79" s="12"/>
      <c r="H79" s="6"/>
      <c r="I79" s="45"/>
      <c r="J79" s="6"/>
      <c r="K79" s="32"/>
      <c r="L79" s="6"/>
      <c r="M79" s="6"/>
      <c r="N79" s="110"/>
      <c r="O79" s="114"/>
      <c r="P79" s="110"/>
      <c r="Q79" s="116"/>
      <c r="R79" s="167"/>
    </row>
    <row r="80" spans="1:18" ht="12.75">
      <c r="A80" s="6"/>
      <c r="B80" s="37"/>
      <c r="C80" s="103"/>
      <c r="D80" s="33"/>
      <c r="E80" s="34"/>
      <c r="F80" s="6"/>
      <c r="G80" s="12"/>
      <c r="H80" s="6"/>
      <c r="I80" s="45"/>
      <c r="J80" s="6"/>
      <c r="K80" s="32"/>
      <c r="L80" s="6"/>
      <c r="M80" s="6"/>
      <c r="N80" s="110"/>
      <c r="O80" s="114"/>
      <c r="P80" s="110"/>
      <c r="Q80" s="116"/>
      <c r="R80" s="167"/>
    </row>
    <row r="81" spans="1:18" ht="12.75">
      <c r="A81" s="6"/>
      <c r="B81" s="37"/>
      <c r="C81" s="103"/>
      <c r="D81" s="33"/>
      <c r="E81" s="34"/>
      <c r="F81" s="6"/>
      <c r="G81" s="12"/>
      <c r="H81" s="6"/>
      <c r="I81" s="45"/>
      <c r="J81" s="6"/>
      <c r="K81" s="32"/>
      <c r="L81" s="6"/>
      <c r="M81" s="6"/>
      <c r="N81" s="110"/>
      <c r="O81" s="114"/>
      <c r="P81" s="110"/>
      <c r="Q81" s="116"/>
      <c r="R81" s="167"/>
    </row>
    <row r="82" spans="1:18" ht="12.75">
      <c r="A82" s="6"/>
      <c r="B82" s="37"/>
      <c r="C82" s="103"/>
      <c r="D82" s="33"/>
      <c r="E82" s="34"/>
      <c r="F82" s="6"/>
      <c r="G82" s="12"/>
      <c r="H82" s="6"/>
      <c r="I82" s="45"/>
      <c r="J82" s="6"/>
      <c r="K82" s="32"/>
      <c r="L82" s="6"/>
      <c r="M82" s="6"/>
      <c r="N82" s="110"/>
      <c r="O82" s="114"/>
      <c r="P82" s="110"/>
      <c r="Q82" s="116"/>
      <c r="R82" s="167"/>
    </row>
    <row r="83" spans="1:18" ht="12.75">
      <c r="A83" s="6"/>
      <c r="B83" s="37"/>
      <c r="C83" s="103"/>
      <c r="D83" s="33"/>
      <c r="E83" s="34"/>
      <c r="F83" s="6"/>
      <c r="G83" s="12"/>
      <c r="H83" s="6"/>
      <c r="I83" s="45"/>
      <c r="J83" s="6"/>
      <c r="K83" s="32"/>
      <c r="L83" s="6"/>
      <c r="M83" s="6"/>
      <c r="N83" s="110"/>
      <c r="O83" s="114"/>
      <c r="P83" s="110"/>
      <c r="Q83" s="116"/>
      <c r="R83" s="167"/>
    </row>
    <row r="84" spans="1:18" ht="12.75">
      <c r="A84" s="6"/>
      <c r="B84" s="37"/>
      <c r="C84" s="103"/>
      <c r="D84" s="33"/>
      <c r="E84" s="34"/>
      <c r="F84" s="6"/>
      <c r="G84" s="12"/>
      <c r="H84" s="6"/>
      <c r="I84" s="45"/>
      <c r="J84" s="6"/>
      <c r="K84" s="32"/>
      <c r="L84" s="6"/>
      <c r="M84" s="6"/>
      <c r="N84" s="110"/>
      <c r="O84" s="114"/>
      <c r="P84" s="110"/>
      <c r="Q84" s="116"/>
      <c r="R84" s="167"/>
    </row>
    <row r="85" spans="1:18" ht="12.75">
      <c r="A85" s="6"/>
      <c r="B85" s="37"/>
      <c r="C85" s="103"/>
      <c r="D85" s="33"/>
      <c r="E85" s="34"/>
      <c r="F85" s="6"/>
      <c r="G85" s="12"/>
      <c r="H85" s="6"/>
      <c r="I85" s="45"/>
      <c r="J85" s="6"/>
      <c r="K85" s="32"/>
      <c r="L85" s="6"/>
      <c r="M85" s="6"/>
      <c r="N85" s="110"/>
      <c r="O85" s="114"/>
      <c r="P85" s="110"/>
      <c r="Q85" s="116"/>
      <c r="R85" s="167"/>
    </row>
    <row r="86" spans="1:18" ht="12.75">
      <c r="A86" s="6"/>
      <c r="B86" s="37"/>
      <c r="C86" s="103"/>
      <c r="D86" s="33"/>
      <c r="E86" s="34"/>
      <c r="F86" s="6"/>
      <c r="G86" s="12"/>
      <c r="H86" s="6"/>
      <c r="I86" s="45"/>
      <c r="J86" s="6"/>
      <c r="K86" s="32"/>
      <c r="L86" s="6"/>
      <c r="M86" s="6"/>
      <c r="N86" s="110"/>
      <c r="O86" s="114"/>
      <c r="P86" s="110"/>
      <c r="Q86" s="116"/>
      <c r="R86" s="167"/>
    </row>
    <row r="87" spans="1:18" ht="12.75">
      <c r="A87" s="6"/>
      <c r="B87" s="37"/>
      <c r="C87" s="103"/>
      <c r="D87" s="33"/>
      <c r="E87" s="34"/>
      <c r="F87" s="6"/>
      <c r="G87" s="12"/>
      <c r="H87" s="6"/>
      <c r="I87" s="45"/>
      <c r="J87" s="6"/>
      <c r="K87" s="32"/>
      <c r="L87" s="6"/>
      <c r="M87" s="6"/>
      <c r="N87" s="110"/>
      <c r="O87" s="114"/>
      <c r="P87" s="110"/>
      <c r="Q87" s="116"/>
      <c r="R87" s="167"/>
    </row>
    <row r="88" spans="1:18" ht="12.75">
      <c r="A88" s="6"/>
      <c r="B88" s="37"/>
      <c r="C88" s="103"/>
      <c r="D88" s="33"/>
      <c r="E88" s="34"/>
      <c r="F88" s="6"/>
      <c r="G88" s="12"/>
      <c r="H88" s="6"/>
      <c r="I88" s="45"/>
      <c r="J88" s="6"/>
      <c r="K88" s="32"/>
      <c r="L88" s="6"/>
      <c r="M88" s="6"/>
      <c r="N88" s="110"/>
      <c r="O88" s="114"/>
      <c r="P88" s="110"/>
      <c r="Q88" s="116"/>
      <c r="R88" s="167"/>
    </row>
    <row r="89" spans="1:18" ht="12.75">
      <c r="A89" s="6"/>
      <c r="B89" s="37"/>
      <c r="C89" s="103"/>
      <c r="D89" s="33"/>
      <c r="E89" s="34"/>
      <c r="F89" s="6"/>
      <c r="G89" s="12"/>
      <c r="H89" s="6"/>
      <c r="I89" s="45"/>
      <c r="J89" s="6"/>
      <c r="K89" s="32"/>
      <c r="L89" s="6"/>
      <c r="M89" s="6"/>
      <c r="N89" s="110"/>
      <c r="O89" s="114"/>
      <c r="P89" s="110"/>
      <c r="Q89" s="116"/>
      <c r="R89" s="167"/>
    </row>
    <row r="90" spans="1:18" ht="12.75">
      <c r="A90" s="6"/>
      <c r="B90" s="37"/>
      <c r="C90" s="103"/>
      <c r="D90" s="33"/>
      <c r="E90" s="34"/>
      <c r="F90" s="6"/>
      <c r="G90" s="12"/>
      <c r="H90" s="6"/>
      <c r="I90" s="45"/>
      <c r="J90" s="6"/>
      <c r="K90" s="32"/>
      <c r="L90" s="6"/>
      <c r="M90" s="6"/>
      <c r="N90" s="110"/>
      <c r="O90" s="114"/>
      <c r="P90" s="110"/>
      <c r="Q90" s="116"/>
      <c r="R90" s="167"/>
    </row>
    <row r="91" spans="1:18" ht="12.75">
      <c r="A91" s="6"/>
      <c r="B91" s="37"/>
      <c r="C91" s="103"/>
      <c r="D91" s="33"/>
      <c r="E91" s="34"/>
      <c r="F91" s="6"/>
      <c r="G91" s="12"/>
      <c r="H91" s="6"/>
      <c r="I91" s="45"/>
      <c r="J91" s="6"/>
      <c r="K91" s="32"/>
      <c r="L91" s="6"/>
      <c r="M91" s="6"/>
      <c r="N91" s="110"/>
      <c r="O91" s="114"/>
      <c r="P91" s="110"/>
      <c r="Q91" s="116"/>
      <c r="R91" s="167"/>
    </row>
    <row r="92" spans="1:18" ht="12.75">
      <c r="A92" s="6"/>
      <c r="B92" s="37"/>
      <c r="C92" s="103"/>
      <c r="D92" s="33"/>
      <c r="E92" s="34"/>
      <c r="F92" s="6"/>
      <c r="G92" s="12"/>
      <c r="H92" s="6"/>
      <c r="I92" s="45"/>
      <c r="J92" s="6"/>
      <c r="K92" s="32"/>
      <c r="L92" s="6"/>
      <c r="M92" s="6"/>
      <c r="N92" s="110"/>
      <c r="O92" s="114"/>
      <c r="P92" s="110"/>
      <c r="Q92" s="116"/>
      <c r="R92" s="167"/>
    </row>
    <row r="93" spans="1:18" ht="12.75">
      <c r="A93" s="6"/>
      <c r="B93" s="37"/>
      <c r="C93" s="103"/>
      <c r="D93" s="33"/>
      <c r="E93" s="34"/>
      <c r="F93" s="6"/>
      <c r="G93" s="12"/>
      <c r="H93" s="6"/>
      <c r="I93" s="45"/>
      <c r="J93" s="6"/>
      <c r="K93" s="32"/>
      <c r="L93" s="6"/>
      <c r="M93" s="6"/>
      <c r="N93" s="110"/>
      <c r="O93" s="114"/>
      <c r="P93" s="110"/>
      <c r="Q93" s="116"/>
      <c r="R93" s="167"/>
    </row>
    <row r="94" spans="1:18" ht="12.75">
      <c r="A94" s="6"/>
      <c r="B94" s="37"/>
      <c r="C94" s="103"/>
      <c r="D94" s="33"/>
      <c r="E94" s="34"/>
      <c r="F94" s="6"/>
      <c r="G94" s="12"/>
      <c r="H94" s="6"/>
      <c r="I94" s="45"/>
      <c r="J94" s="6"/>
      <c r="K94" s="32"/>
      <c r="L94" s="6"/>
      <c r="M94" s="6"/>
      <c r="N94" s="110"/>
      <c r="O94" s="114"/>
      <c r="P94" s="110"/>
      <c r="Q94" s="116"/>
      <c r="R94" s="167"/>
    </row>
    <row r="95" spans="1:18" ht="12.75">
      <c r="A95" s="6"/>
      <c r="B95" s="37"/>
      <c r="C95" s="103"/>
      <c r="D95" s="33"/>
      <c r="E95" s="34"/>
      <c r="F95" s="6"/>
      <c r="G95" s="12"/>
      <c r="H95" s="6"/>
      <c r="I95" s="45"/>
      <c r="J95" s="6"/>
      <c r="K95" s="32"/>
      <c r="L95" s="6"/>
      <c r="M95" s="6"/>
      <c r="N95" s="110"/>
      <c r="O95" s="114"/>
      <c r="P95" s="110"/>
      <c r="Q95" s="116"/>
      <c r="R95" s="167"/>
    </row>
    <row r="96" spans="1:18" ht="12.75">
      <c r="A96" s="6"/>
      <c r="B96" s="37"/>
      <c r="C96" s="103"/>
      <c r="D96" s="33"/>
      <c r="E96" s="34"/>
      <c r="F96" s="6"/>
      <c r="G96" s="12"/>
      <c r="H96" s="6"/>
      <c r="I96" s="45"/>
      <c r="J96" s="6"/>
      <c r="K96" s="32"/>
      <c r="L96" s="6"/>
      <c r="M96" s="6"/>
      <c r="N96" s="110"/>
      <c r="O96" s="114"/>
      <c r="P96" s="110"/>
      <c r="Q96" s="116"/>
      <c r="R96" s="168"/>
    </row>
    <row r="97" spans="1:18" ht="12.75">
      <c r="A97" s="6"/>
      <c r="B97" s="37"/>
      <c r="C97" s="103"/>
      <c r="D97" s="33"/>
      <c r="E97" s="34"/>
      <c r="F97" s="6"/>
      <c r="G97" s="12"/>
      <c r="H97" s="6"/>
      <c r="I97" s="45"/>
      <c r="J97" s="6"/>
      <c r="K97" s="32"/>
      <c r="L97" s="6"/>
      <c r="M97" s="6"/>
      <c r="N97" s="110"/>
      <c r="O97" s="114"/>
      <c r="P97" s="110"/>
      <c r="Q97" s="116"/>
      <c r="R97" s="168"/>
    </row>
    <row r="98" spans="1:18" ht="12.75">
      <c r="A98" s="6"/>
      <c r="B98" s="37"/>
      <c r="C98" s="103"/>
      <c r="D98" s="33"/>
      <c r="E98" s="34"/>
      <c r="F98" s="6"/>
      <c r="G98" s="12"/>
      <c r="H98" s="6"/>
      <c r="I98" s="45"/>
      <c r="J98" s="6"/>
      <c r="K98" s="32"/>
      <c r="L98" s="6"/>
      <c r="M98" s="6"/>
      <c r="N98" s="110"/>
      <c r="O98" s="114"/>
      <c r="P98" s="110"/>
      <c r="Q98" s="116"/>
      <c r="R98" s="168"/>
    </row>
    <row r="99" spans="1:18" ht="12.75">
      <c r="A99" s="6"/>
      <c r="B99" s="37"/>
      <c r="C99" s="103"/>
      <c r="D99" s="33"/>
      <c r="E99" s="34"/>
      <c r="F99" s="6"/>
      <c r="G99" s="12"/>
      <c r="H99" s="6"/>
      <c r="I99" s="45"/>
      <c r="J99" s="6"/>
      <c r="K99" s="32"/>
      <c r="L99" s="6"/>
      <c r="M99" s="6"/>
      <c r="N99" s="110"/>
      <c r="O99" s="114"/>
      <c r="P99" s="110"/>
      <c r="Q99" s="116"/>
      <c r="R99" s="168"/>
    </row>
    <row r="100" spans="1:18" ht="12.75">
      <c r="A100" s="6"/>
      <c r="B100" s="37"/>
      <c r="C100" s="103"/>
      <c r="D100" s="33"/>
      <c r="E100" s="34"/>
      <c r="F100" s="6"/>
      <c r="G100" s="12"/>
      <c r="H100" s="6"/>
      <c r="I100" s="45"/>
      <c r="J100" s="6"/>
      <c r="K100" s="32"/>
      <c r="L100" s="6"/>
      <c r="M100" s="6"/>
      <c r="N100" s="110"/>
      <c r="O100" s="114"/>
      <c r="P100" s="110"/>
      <c r="Q100" s="116"/>
      <c r="R100" s="168"/>
    </row>
    <row r="101" spans="1:18" ht="12.75">
      <c r="A101" s="6"/>
      <c r="B101" s="37"/>
      <c r="C101" s="103"/>
      <c r="D101" s="33"/>
      <c r="E101" s="34"/>
      <c r="F101" s="6"/>
      <c r="G101" s="12"/>
      <c r="H101" s="6"/>
      <c r="I101" s="45"/>
      <c r="J101" s="6"/>
      <c r="K101" s="32"/>
      <c r="L101" s="6"/>
      <c r="M101" s="6"/>
      <c r="N101" s="110"/>
      <c r="O101" s="114"/>
      <c r="P101" s="110"/>
      <c r="Q101" s="116"/>
      <c r="R101" s="168"/>
    </row>
    <row r="102" spans="1:18" ht="12.75">
      <c r="A102" s="6"/>
      <c r="B102" s="37"/>
      <c r="C102" s="103"/>
      <c r="D102" s="33"/>
      <c r="E102" s="34"/>
      <c r="F102" s="6"/>
      <c r="G102" s="12"/>
      <c r="H102" s="6"/>
      <c r="I102" s="45"/>
      <c r="J102" s="6"/>
      <c r="K102" s="32"/>
      <c r="L102" s="6"/>
      <c r="M102" s="6"/>
      <c r="N102" s="110"/>
      <c r="O102" s="114"/>
      <c r="P102" s="110"/>
      <c r="Q102" s="116"/>
      <c r="R102" s="168"/>
    </row>
    <row r="103" spans="1:18" ht="12.75">
      <c r="A103" s="6"/>
      <c r="B103" s="37"/>
      <c r="C103" s="103"/>
      <c r="D103" s="33"/>
      <c r="E103" s="34"/>
      <c r="F103" s="6"/>
      <c r="G103" s="12"/>
      <c r="H103" s="6"/>
      <c r="I103" s="45"/>
      <c r="J103" s="6"/>
      <c r="K103" s="32"/>
      <c r="L103" s="6"/>
      <c r="M103" s="6"/>
      <c r="N103" s="110"/>
      <c r="O103" s="114"/>
      <c r="P103" s="110"/>
      <c r="Q103" s="116"/>
      <c r="R103" s="168"/>
    </row>
    <row r="104" spans="1:18" ht="12.75">
      <c r="A104" s="6"/>
      <c r="B104" s="37"/>
      <c r="C104" s="103"/>
      <c r="D104" s="33"/>
      <c r="E104" s="34"/>
      <c r="F104" s="6"/>
      <c r="G104" s="12"/>
      <c r="H104" s="6"/>
      <c r="I104" s="45"/>
      <c r="J104" s="6"/>
      <c r="K104" s="32"/>
      <c r="L104" s="6"/>
      <c r="M104" s="6"/>
      <c r="N104" s="110"/>
      <c r="O104" s="114"/>
      <c r="P104" s="110"/>
      <c r="Q104" s="116"/>
      <c r="R104" s="168"/>
    </row>
    <row r="105" spans="1:18" ht="12.75">
      <c r="A105" s="6"/>
      <c r="B105" s="37"/>
      <c r="C105" s="103"/>
      <c r="D105" s="33"/>
      <c r="E105" s="34"/>
      <c r="F105" s="6"/>
      <c r="G105" s="12"/>
      <c r="H105" s="6"/>
      <c r="I105" s="45"/>
      <c r="J105" s="6"/>
      <c r="K105" s="32"/>
      <c r="L105" s="6"/>
      <c r="M105" s="6"/>
      <c r="N105" s="110"/>
      <c r="O105" s="114"/>
      <c r="P105" s="110"/>
      <c r="Q105" s="116"/>
      <c r="R105" s="168"/>
    </row>
    <row r="106" spans="1:18" ht="12.75">
      <c r="A106" s="6"/>
      <c r="B106" s="37"/>
      <c r="C106" s="103"/>
      <c r="D106" s="33"/>
      <c r="E106" s="34"/>
      <c r="F106" s="6"/>
      <c r="G106" s="12"/>
      <c r="H106" s="6"/>
      <c r="I106" s="45"/>
      <c r="J106" s="6"/>
      <c r="K106" s="32"/>
      <c r="L106" s="6"/>
      <c r="M106" s="6"/>
      <c r="N106" s="110"/>
      <c r="O106" s="114"/>
      <c r="P106" s="110"/>
      <c r="Q106" s="116"/>
      <c r="R106" s="168"/>
    </row>
    <row r="107" spans="1:18" ht="12.75">
      <c r="A107" s="6"/>
      <c r="B107" s="37"/>
      <c r="C107" s="103"/>
      <c r="D107" s="33"/>
      <c r="E107" s="34"/>
      <c r="F107" s="6"/>
      <c r="G107" s="12"/>
      <c r="H107" s="6"/>
      <c r="I107" s="45"/>
      <c r="J107" s="6"/>
      <c r="K107" s="32"/>
      <c r="L107" s="6"/>
      <c r="M107" s="6"/>
      <c r="N107" s="110"/>
      <c r="O107" s="114"/>
      <c r="P107" s="110"/>
      <c r="Q107" s="116"/>
      <c r="R107" s="168"/>
    </row>
    <row r="108" spans="1:18" ht="12.75">
      <c r="A108" s="6"/>
      <c r="B108" s="37"/>
      <c r="C108" s="103"/>
      <c r="D108" s="33"/>
      <c r="E108" s="34"/>
      <c r="F108" s="6"/>
      <c r="G108" s="12"/>
      <c r="H108" s="6"/>
      <c r="I108" s="45"/>
      <c r="J108" s="6"/>
      <c r="K108" s="32"/>
      <c r="L108" s="6"/>
      <c r="M108" s="6"/>
      <c r="N108" s="110"/>
      <c r="O108" s="114"/>
      <c r="P108" s="110"/>
      <c r="Q108" s="116"/>
      <c r="R108" s="168"/>
    </row>
    <row r="109" spans="1:18" ht="12.75">
      <c r="A109" s="6"/>
      <c r="B109" s="37"/>
      <c r="C109" s="103"/>
      <c r="D109" s="33"/>
      <c r="E109" s="34"/>
      <c r="F109" s="6"/>
      <c r="G109" s="12"/>
      <c r="H109" s="6"/>
      <c r="I109" s="45"/>
      <c r="J109" s="6"/>
      <c r="K109" s="32"/>
      <c r="L109" s="6"/>
      <c r="M109" s="6"/>
      <c r="N109" s="110"/>
      <c r="O109" s="114"/>
      <c r="P109" s="110"/>
      <c r="Q109" s="116"/>
      <c r="R109" s="168"/>
    </row>
    <row r="110" spans="1:18" ht="12.75">
      <c r="A110" s="6"/>
      <c r="B110" s="37"/>
      <c r="C110" s="103"/>
      <c r="D110" s="33"/>
      <c r="E110" s="34"/>
      <c r="F110" s="6"/>
      <c r="G110" s="12"/>
      <c r="H110" s="6"/>
      <c r="I110" s="45"/>
      <c r="J110" s="6"/>
      <c r="K110" s="32"/>
      <c r="L110" s="6"/>
      <c r="M110" s="6"/>
      <c r="N110" s="110"/>
      <c r="O110" s="114"/>
      <c r="P110" s="110"/>
      <c r="Q110" s="116"/>
      <c r="R110" s="168"/>
    </row>
    <row r="111" spans="1:18" ht="12.75">
      <c r="A111" s="6"/>
      <c r="B111" s="37"/>
      <c r="C111" s="103"/>
      <c r="D111" s="33"/>
      <c r="E111" s="34"/>
      <c r="F111" s="6"/>
      <c r="G111" s="12"/>
      <c r="H111" s="6"/>
      <c r="I111" s="45"/>
      <c r="J111" s="6"/>
      <c r="K111" s="32"/>
      <c r="L111" s="6"/>
      <c r="M111" s="6"/>
      <c r="N111" s="110"/>
      <c r="O111" s="114"/>
      <c r="P111" s="110"/>
      <c r="Q111" s="116"/>
      <c r="R111" s="168"/>
    </row>
    <row r="112" spans="1:18" ht="12.75">
      <c r="A112" s="6"/>
      <c r="B112" s="37"/>
      <c r="C112" s="103"/>
      <c r="D112" s="33"/>
      <c r="E112" s="34"/>
      <c r="F112" s="6"/>
      <c r="G112" s="12"/>
      <c r="H112" s="6"/>
      <c r="I112" s="45"/>
      <c r="J112" s="6"/>
      <c r="K112" s="32"/>
      <c r="L112" s="6"/>
      <c r="M112" s="6"/>
      <c r="N112" s="110"/>
      <c r="O112" s="114"/>
      <c r="P112" s="110"/>
      <c r="Q112" s="116"/>
      <c r="R112" s="168"/>
    </row>
    <row r="113" spans="1:18" ht="12.75">
      <c r="A113" s="6"/>
      <c r="B113" s="37"/>
      <c r="C113" s="103"/>
      <c r="D113" s="33"/>
      <c r="E113" s="34"/>
      <c r="F113" s="6"/>
      <c r="G113" s="12"/>
      <c r="H113" s="6"/>
      <c r="I113" s="45"/>
      <c r="J113" s="6"/>
      <c r="K113" s="32"/>
      <c r="L113" s="6"/>
      <c r="M113" s="6"/>
      <c r="N113" s="110"/>
      <c r="O113" s="114"/>
      <c r="P113" s="110"/>
      <c r="Q113" s="116"/>
      <c r="R113" s="168"/>
    </row>
    <row r="114" spans="1:18" ht="12.75">
      <c r="A114" s="6"/>
      <c r="B114" s="37"/>
      <c r="C114" s="103"/>
      <c r="D114" s="33"/>
      <c r="E114" s="34"/>
      <c r="F114" s="6"/>
      <c r="G114" s="12"/>
      <c r="H114" s="6"/>
      <c r="I114" s="45"/>
      <c r="J114" s="6"/>
      <c r="K114" s="32"/>
      <c r="L114" s="6"/>
      <c r="M114" s="6"/>
      <c r="N114" s="110"/>
      <c r="O114" s="114"/>
      <c r="P114" s="110"/>
      <c r="Q114" s="116"/>
      <c r="R114" s="168"/>
    </row>
    <row r="115" spans="1:18" ht="12.75">
      <c r="A115" s="6"/>
      <c r="B115" s="37"/>
      <c r="C115" s="103"/>
      <c r="D115" s="33"/>
      <c r="E115" s="34"/>
      <c r="F115" s="6"/>
      <c r="G115" s="12"/>
      <c r="H115" s="6"/>
      <c r="I115" s="45"/>
      <c r="J115" s="6"/>
      <c r="K115" s="32"/>
      <c r="L115" s="6"/>
      <c r="M115" s="6"/>
      <c r="N115" s="110"/>
      <c r="O115" s="114"/>
      <c r="P115" s="110"/>
      <c r="Q115" s="116"/>
      <c r="R115" s="168"/>
    </row>
    <row r="116" spans="1:18" ht="12.75">
      <c r="A116" s="6"/>
      <c r="B116" s="37"/>
      <c r="C116" s="103"/>
      <c r="D116" s="33"/>
      <c r="E116" s="34"/>
      <c r="F116" s="6"/>
      <c r="G116" s="12"/>
      <c r="H116" s="6"/>
      <c r="I116" s="45"/>
      <c r="J116" s="6"/>
      <c r="K116" s="32"/>
      <c r="L116" s="6"/>
      <c r="M116" s="6"/>
      <c r="N116" s="110"/>
      <c r="O116" s="114"/>
      <c r="P116" s="110"/>
      <c r="Q116" s="116"/>
      <c r="R116" s="168"/>
    </row>
    <row r="117" spans="1:18" ht="12.75">
      <c r="A117" s="6"/>
      <c r="B117" s="37"/>
      <c r="C117" s="103"/>
      <c r="D117" s="33"/>
      <c r="E117" s="34"/>
      <c r="F117" s="6"/>
      <c r="G117" s="12"/>
      <c r="H117" s="6"/>
      <c r="I117" s="45"/>
      <c r="J117" s="6"/>
      <c r="K117" s="32"/>
      <c r="L117" s="6"/>
      <c r="M117" s="6"/>
      <c r="N117" s="110"/>
      <c r="O117" s="114"/>
      <c r="P117" s="110"/>
      <c r="Q117" s="116"/>
      <c r="R117" s="168"/>
    </row>
    <row r="118" spans="1:18" ht="12.75">
      <c r="A118" s="6"/>
      <c r="B118" s="37"/>
      <c r="C118" s="103"/>
      <c r="D118" s="33"/>
      <c r="E118" s="34"/>
      <c r="F118" s="6"/>
      <c r="G118" s="12"/>
      <c r="H118" s="6"/>
      <c r="I118" s="45"/>
      <c r="J118" s="6"/>
      <c r="K118" s="12"/>
      <c r="L118" s="6"/>
      <c r="M118" s="6"/>
      <c r="N118" s="110"/>
      <c r="O118" s="114"/>
      <c r="P118" s="110"/>
      <c r="Q118" s="116"/>
      <c r="R118" s="168"/>
    </row>
    <row r="119" spans="1:18" ht="12.75">
      <c r="A119" s="6"/>
      <c r="B119" s="37"/>
      <c r="C119" s="103"/>
      <c r="D119" s="33"/>
      <c r="E119" s="34"/>
      <c r="F119" s="6"/>
      <c r="G119" s="12"/>
      <c r="H119" s="6"/>
      <c r="I119" s="45"/>
      <c r="J119" s="6"/>
      <c r="K119" s="12"/>
      <c r="L119" s="6"/>
      <c r="M119" s="6"/>
      <c r="N119" s="110"/>
      <c r="O119" s="114"/>
      <c r="P119" s="110"/>
      <c r="Q119" s="116"/>
      <c r="R119" s="168"/>
    </row>
    <row r="120" spans="1:18" ht="12.75">
      <c r="A120" s="6"/>
      <c r="B120" s="37"/>
      <c r="C120" s="103"/>
      <c r="D120" s="33"/>
      <c r="E120" s="34"/>
      <c r="F120" s="6"/>
      <c r="G120" s="12"/>
      <c r="H120" s="6"/>
      <c r="I120" s="45"/>
      <c r="J120" s="6"/>
      <c r="K120" s="12"/>
      <c r="L120" s="6"/>
      <c r="M120" s="6"/>
      <c r="N120" s="110"/>
      <c r="O120" s="114"/>
      <c r="P120" s="110"/>
      <c r="Q120" s="116"/>
      <c r="R120" s="168"/>
    </row>
    <row r="121" spans="1:18" ht="12.75">
      <c r="A121" s="6"/>
      <c r="B121" s="37"/>
      <c r="C121" s="103"/>
      <c r="D121" s="33"/>
      <c r="E121" s="34"/>
      <c r="F121" s="6"/>
      <c r="G121" s="12"/>
      <c r="H121" s="6"/>
      <c r="I121" s="45"/>
      <c r="J121" s="6"/>
      <c r="K121" s="12"/>
      <c r="L121" s="6"/>
      <c r="M121" s="6"/>
      <c r="N121" s="110"/>
      <c r="O121" s="114"/>
      <c r="P121" s="110"/>
      <c r="Q121" s="116"/>
      <c r="R121" s="168"/>
    </row>
    <row r="122" spans="1:18" ht="12.75">
      <c r="A122" s="6"/>
      <c r="B122" s="37"/>
      <c r="C122" s="103"/>
      <c r="D122" s="33"/>
      <c r="E122" s="34"/>
      <c r="F122" s="6"/>
      <c r="G122" s="12"/>
      <c r="H122" s="6"/>
      <c r="I122" s="45"/>
      <c r="J122" s="6"/>
      <c r="K122" s="12"/>
      <c r="L122" s="6"/>
      <c r="M122" s="6"/>
      <c r="N122" s="110"/>
      <c r="O122" s="114"/>
      <c r="P122" s="110"/>
      <c r="Q122" s="116"/>
      <c r="R122" s="168"/>
    </row>
    <row r="123" spans="1:18" ht="12.75">
      <c r="A123" s="6"/>
      <c r="B123" s="37"/>
      <c r="C123" s="103"/>
      <c r="D123" s="33"/>
      <c r="E123" s="34"/>
      <c r="F123" s="6"/>
      <c r="G123" s="12"/>
      <c r="H123" s="6"/>
      <c r="I123" s="45"/>
      <c r="J123" s="6"/>
      <c r="K123" s="12"/>
      <c r="L123" s="6"/>
      <c r="M123" s="6"/>
      <c r="N123" s="110"/>
      <c r="O123" s="114"/>
      <c r="P123" s="110"/>
      <c r="Q123" s="116"/>
      <c r="R123" s="168"/>
    </row>
    <row r="124" spans="1:18" ht="12.75">
      <c r="A124" s="6"/>
      <c r="B124" s="37"/>
      <c r="C124" s="103"/>
      <c r="D124" s="33"/>
      <c r="E124" s="34"/>
      <c r="F124" s="6"/>
      <c r="G124" s="12"/>
      <c r="H124" s="6"/>
      <c r="I124" s="45"/>
      <c r="J124" s="6"/>
      <c r="K124" s="12"/>
      <c r="L124" s="6"/>
      <c r="M124" s="6"/>
      <c r="N124" s="110"/>
      <c r="O124" s="114"/>
      <c r="P124" s="110"/>
      <c r="Q124" s="116"/>
      <c r="R124" s="168"/>
    </row>
    <row r="125" spans="1:18" ht="12.75">
      <c r="A125" s="6"/>
      <c r="B125" s="37"/>
      <c r="C125" s="103"/>
      <c r="D125" s="33"/>
      <c r="E125" s="34"/>
      <c r="F125" s="6"/>
      <c r="G125" s="12"/>
      <c r="H125" s="6"/>
      <c r="I125" s="45"/>
      <c r="J125" s="6"/>
      <c r="K125" s="12"/>
      <c r="L125" s="6"/>
      <c r="M125" s="6"/>
      <c r="N125" s="110"/>
      <c r="O125" s="114"/>
      <c r="P125" s="110"/>
      <c r="Q125" s="116"/>
      <c r="R125" s="168"/>
    </row>
    <row r="126" spans="1:18" ht="12.75">
      <c r="A126" s="6"/>
      <c r="B126" s="37"/>
      <c r="C126" s="103"/>
      <c r="D126" s="33"/>
      <c r="E126" s="34"/>
      <c r="F126" s="6"/>
      <c r="G126" s="12"/>
      <c r="H126" s="6"/>
      <c r="I126" s="45"/>
      <c r="J126" s="6"/>
      <c r="K126" s="12"/>
      <c r="L126" s="6"/>
      <c r="M126" s="6"/>
      <c r="N126" s="110"/>
      <c r="O126" s="114"/>
      <c r="P126" s="110"/>
      <c r="Q126" s="116"/>
      <c r="R126" s="168"/>
    </row>
    <row r="127" spans="1:18" ht="12.75">
      <c r="A127" s="6"/>
      <c r="B127" s="37"/>
      <c r="C127" s="103"/>
      <c r="D127" s="33"/>
      <c r="E127" s="34"/>
      <c r="F127" s="6"/>
      <c r="G127" s="12"/>
      <c r="H127" s="6"/>
      <c r="I127" s="45"/>
      <c r="J127" s="6"/>
      <c r="K127" s="12"/>
      <c r="L127" s="6"/>
      <c r="M127" s="6"/>
      <c r="N127" s="110"/>
      <c r="O127" s="114"/>
      <c r="P127" s="110"/>
      <c r="Q127" s="116"/>
      <c r="R127" s="168"/>
    </row>
    <row r="128" spans="1:18" ht="12.75">
      <c r="A128" s="6"/>
      <c r="B128" s="37"/>
      <c r="C128" s="103"/>
      <c r="D128" s="33"/>
      <c r="E128" s="34"/>
      <c r="F128" s="6"/>
      <c r="G128" s="12"/>
      <c r="H128" s="6"/>
      <c r="I128" s="45"/>
      <c r="J128" s="6"/>
      <c r="K128" s="12"/>
      <c r="L128" s="6"/>
      <c r="M128" s="6"/>
      <c r="N128" s="110"/>
      <c r="O128" s="114"/>
      <c r="P128" s="110"/>
      <c r="Q128" s="116"/>
      <c r="R128" s="168"/>
    </row>
    <row r="129" spans="1:18" ht="12.75">
      <c r="A129" s="6"/>
      <c r="B129" s="37"/>
      <c r="C129" s="103"/>
      <c r="D129" s="33"/>
      <c r="E129" s="34"/>
      <c r="F129" s="6"/>
      <c r="G129" s="12"/>
      <c r="H129" s="6"/>
      <c r="I129" s="45"/>
      <c r="J129" s="6"/>
      <c r="K129" s="12"/>
      <c r="L129" s="6"/>
      <c r="M129" s="6"/>
      <c r="N129" s="110"/>
      <c r="O129" s="114"/>
      <c r="P129" s="110"/>
      <c r="Q129" s="116"/>
      <c r="R129" s="168"/>
    </row>
    <row r="130" spans="1:18" ht="12.75">
      <c r="A130" s="6"/>
      <c r="B130" s="37"/>
      <c r="C130" s="103"/>
      <c r="D130" s="33"/>
      <c r="E130" s="34"/>
      <c r="F130" s="6"/>
      <c r="G130" s="12"/>
      <c r="H130" s="6"/>
      <c r="I130" s="45"/>
      <c r="J130" s="6"/>
      <c r="K130" s="12"/>
      <c r="L130" s="6"/>
      <c r="M130" s="6"/>
      <c r="N130" s="110"/>
      <c r="O130" s="114"/>
      <c r="P130" s="110"/>
      <c r="Q130" s="116"/>
      <c r="R130" s="168"/>
    </row>
    <row r="131" spans="1:18" ht="12.75">
      <c r="A131" s="6"/>
      <c r="B131" s="37"/>
      <c r="C131" s="103"/>
      <c r="D131" s="33"/>
      <c r="E131" s="34"/>
      <c r="F131" s="6"/>
      <c r="G131" s="12"/>
      <c r="H131" s="6"/>
      <c r="I131" s="45"/>
      <c r="J131" s="6"/>
      <c r="K131" s="12"/>
      <c r="L131" s="6"/>
      <c r="M131" s="6"/>
      <c r="N131" s="110"/>
      <c r="O131" s="114"/>
      <c r="P131" s="110"/>
      <c r="Q131" s="116"/>
      <c r="R131" s="168"/>
    </row>
    <row r="132" spans="1:18" ht="12.75">
      <c r="A132" s="6"/>
      <c r="B132" s="37"/>
      <c r="C132" s="103"/>
      <c r="D132" s="33"/>
      <c r="E132" s="34"/>
      <c r="F132" s="6"/>
      <c r="G132" s="12"/>
      <c r="H132" s="6"/>
      <c r="I132" s="45"/>
      <c r="J132" s="6"/>
      <c r="K132" s="12"/>
      <c r="L132" s="6"/>
      <c r="M132" s="6"/>
      <c r="N132" s="110"/>
      <c r="O132" s="114"/>
      <c r="P132" s="110"/>
      <c r="Q132" s="116"/>
      <c r="R132" s="168"/>
    </row>
    <row r="133" spans="1:18" ht="12.75">
      <c r="A133" s="6"/>
      <c r="B133" s="37"/>
      <c r="C133" s="103"/>
      <c r="D133" s="33"/>
      <c r="E133" s="34"/>
      <c r="F133" s="6"/>
      <c r="G133" s="12"/>
      <c r="H133" s="6"/>
      <c r="I133" s="45"/>
      <c r="J133" s="6"/>
      <c r="K133" s="12"/>
      <c r="L133" s="6"/>
      <c r="M133" s="6"/>
      <c r="N133" s="110"/>
      <c r="O133" s="114"/>
      <c r="P133" s="110"/>
      <c r="Q133" s="116"/>
      <c r="R133" s="168"/>
    </row>
    <row r="134" spans="1:18" ht="12.75">
      <c r="A134" s="6"/>
      <c r="B134" s="37"/>
      <c r="C134" s="103"/>
      <c r="D134" s="33"/>
      <c r="E134" s="34"/>
      <c r="F134" s="6"/>
      <c r="G134" s="12"/>
      <c r="H134" s="6"/>
      <c r="I134" s="45"/>
      <c r="J134" s="6"/>
      <c r="K134" s="12"/>
      <c r="L134" s="6"/>
      <c r="M134" s="6"/>
      <c r="N134" s="110"/>
      <c r="O134" s="114"/>
      <c r="P134" s="110"/>
      <c r="Q134" s="116"/>
      <c r="R134" s="168"/>
    </row>
    <row r="135" spans="1:18" ht="12.75">
      <c r="A135" s="6"/>
      <c r="B135" s="37"/>
      <c r="C135" s="103"/>
      <c r="D135" s="33"/>
      <c r="E135" s="34"/>
      <c r="F135" s="6"/>
      <c r="G135" s="12"/>
      <c r="H135" s="6"/>
      <c r="I135" s="45"/>
      <c r="J135" s="6"/>
      <c r="K135" s="12"/>
      <c r="L135" s="6"/>
      <c r="M135" s="6"/>
      <c r="N135" s="110"/>
      <c r="O135" s="114"/>
      <c r="P135" s="110"/>
      <c r="Q135" s="116"/>
      <c r="R135" s="168"/>
    </row>
    <row r="136" spans="1:18" ht="12.75">
      <c r="A136" s="6"/>
      <c r="B136" s="37"/>
      <c r="C136" s="103"/>
      <c r="D136" s="33"/>
      <c r="E136" s="34"/>
      <c r="F136" s="6"/>
      <c r="G136" s="12"/>
      <c r="H136" s="6"/>
      <c r="I136" s="45"/>
      <c r="J136" s="6"/>
      <c r="K136" s="12"/>
      <c r="L136" s="6"/>
      <c r="M136" s="6"/>
      <c r="N136" s="110"/>
      <c r="O136" s="114"/>
      <c r="P136" s="110"/>
      <c r="Q136" s="116"/>
      <c r="R136" s="168"/>
    </row>
    <row r="137" spans="1:18" ht="12.75">
      <c r="A137" s="6"/>
      <c r="B137" s="37"/>
      <c r="C137" s="103"/>
      <c r="D137" s="33"/>
      <c r="E137" s="34"/>
      <c r="F137" s="6"/>
      <c r="G137" s="12"/>
      <c r="H137" s="6"/>
      <c r="I137" s="45"/>
      <c r="J137" s="6"/>
      <c r="K137" s="12"/>
      <c r="L137" s="6"/>
      <c r="M137" s="6"/>
      <c r="N137" s="110"/>
      <c r="O137" s="114"/>
      <c r="P137" s="110"/>
      <c r="Q137" s="116"/>
      <c r="R137" s="168"/>
    </row>
    <row r="138" spans="1:18" ht="12.75">
      <c r="A138" s="6"/>
      <c r="B138" s="37"/>
      <c r="C138" s="103"/>
      <c r="D138" s="33"/>
      <c r="E138" s="34"/>
      <c r="F138" s="6"/>
      <c r="G138" s="12"/>
      <c r="H138" s="6"/>
      <c r="I138" s="45"/>
      <c r="J138" s="6"/>
      <c r="K138" s="12"/>
      <c r="L138" s="6"/>
      <c r="M138" s="6"/>
      <c r="N138" s="110"/>
      <c r="O138" s="114"/>
      <c r="P138" s="110"/>
      <c r="Q138" s="116"/>
      <c r="R138" s="168"/>
    </row>
    <row r="139" spans="1:18" ht="12.75">
      <c r="A139" s="6"/>
      <c r="B139" s="37"/>
      <c r="C139" s="103"/>
      <c r="D139" s="33"/>
      <c r="E139" s="34"/>
      <c r="F139" s="6"/>
      <c r="G139" s="12"/>
      <c r="H139" s="6"/>
      <c r="I139" s="45"/>
      <c r="J139" s="6"/>
      <c r="K139" s="12"/>
      <c r="L139" s="6"/>
      <c r="M139" s="6"/>
      <c r="N139" s="110"/>
      <c r="O139" s="114"/>
      <c r="P139" s="110"/>
      <c r="Q139" s="116"/>
      <c r="R139" s="168"/>
    </row>
    <row r="140" spans="1:18" ht="12.75">
      <c r="A140" s="6"/>
      <c r="B140" s="37"/>
      <c r="C140" s="103"/>
      <c r="D140" s="33"/>
      <c r="E140" s="34"/>
      <c r="F140" s="6"/>
      <c r="G140" s="12"/>
      <c r="H140" s="6"/>
      <c r="I140" s="45"/>
      <c r="J140" s="6"/>
      <c r="K140" s="12"/>
      <c r="L140" s="6"/>
      <c r="M140" s="6"/>
      <c r="N140" s="110"/>
      <c r="O140" s="114"/>
      <c r="P140" s="110"/>
      <c r="Q140" s="116"/>
      <c r="R140" s="168"/>
    </row>
    <row r="141" spans="1:18" ht="12.75">
      <c r="A141" s="6"/>
      <c r="B141" s="37"/>
      <c r="C141" s="103"/>
      <c r="D141" s="33"/>
      <c r="E141" s="34"/>
      <c r="F141" s="6"/>
      <c r="G141" s="12"/>
      <c r="H141" s="6"/>
      <c r="I141" s="45"/>
      <c r="J141" s="6"/>
      <c r="K141" s="12"/>
      <c r="L141" s="6"/>
      <c r="M141" s="6"/>
      <c r="N141" s="110"/>
      <c r="O141" s="114"/>
      <c r="P141" s="110"/>
      <c r="Q141" s="116"/>
      <c r="R141" s="168"/>
    </row>
    <row r="142" spans="1:18" ht="12.75">
      <c r="A142" s="6"/>
      <c r="B142" s="37"/>
      <c r="C142" s="103"/>
      <c r="D142" s="33"/>
      <c r="E142" s="34"/>
      <c r="F142" s="6"/>
      <c r="G142" s="12"/>
      <c r="H142" s="6"/>
      <c r="I142" s="45"/>
      <c r="J142" s="6"/>
      <c r="K142" s="12"/>
      <c r="L142" s="6"/>
      <c r="M142" s="6"/>
      <c r="N142" s="110"/>
      <c r="O142" s="114"/>
      <c r="P142" s="110"/>
      <c r="Q142" s="116"/>
      <c r="R142" s="168"/>
    </row>
    <row r="143" spans="1:18" ht="12.75">
      <c r="A143" s="6"/>
      <c r="B143" s="37"/>
      <c r="C143" s="103"/>
      <c r="D143" s="33"/>
      <c r="E143" s="34"/>
      <c r="F143" s="6"/>
      <c r="G143" s="12"/>
      <c r="H143" s="6"/>
      <c r="I143" s="45"/>
      <c r="J143" s="6"/>
      <c r="K143" s="12"/>
      <c r="L143" s="6"/>
      <c r="M143" s="6"/>
      <c r="N143" s="110"/>
      <c r="O143" s="114"/>
      <c r="P143" s="110"/>
      <c r="Q143" s="116"/>
      <c r="R143" s="168"/>
    </row>
    <row r="144" spans="1:18" ht="12.75">
      <c r="A144" s="6"/>
      <c r="B144" s="37"/>
      <c r="C144" s="103"/>
      <c r="D144" s="33"/>
      <c r="E144" s="34"/>
      <c r="F144" s="6"/>
      <c r="G144" s="12"/>
      <c r="H144" s="6"/>
      <c r="I144" s="45"/>
      <c r="J144" s="6"/>
      <c r="K144" s="12"/>
      <c r="L144" s="6"/>
      <c r="M144" s="6"/>
      <c r="N144" s="110"/>
      <c r="O144" s="114"/>
      <c r="P144" s="110"/>
      <c r="Q144" s="116"/>
      <c r="R144" s="168"/>
    </row>
    <row r="145" spans="1:18" ht="12.75">
      <c r="A145" s="6"/>
      <c r="B145" s="37"/>
      <c r="C145" s="103"/>
      <c r="D145" s="33"/>
      <c r="E145" s="34"/>
      <c r="F145" s="6"/>
      <c r="G145" s="12"/>
      <c r="H145" s="6"/>
      <c r="I145" s="45"/>
      <c r="J145" s="6"/>
      <c r="K145" s="12"/>
      <c r="L145" s="6"/>
      <c r="M145" s="6"/>
      <c r="N145" s="110"/>
      <c r="O145" s="114"/>
      <c r="P145" s="110"/>
      <c r="Q145" s="116"/>
      <c r="R145" s="168"/>
    </row>
    <row r="146" spans="1:18" ht="12.75">
      <c r="A146" s="6"/>
      <c r="B146" s="37"/>
      <c r="C146" s="103"/>
      <c r="D146" s="33"/>
      <c r="E146" s="34"/>
      <c r="F146" s="6"/>
      <c r="G146" s="12"/>
      <c r="H146" s="6"/>
      <c r="I146" s="45"/>
      <c r="J146" s="6"/>
      <c r="K146" s="12"/>
      <c r="L146" s="6"/>
      <c r="M146" s="6"/>
      <c r="N146" s="110"/>
      <c r="O146" s="114"/>
      <c r="P146" s="110"/>
      <c r="Q146" s="116"/>
      <c r="R146" s="168"/>
    </row>
    <row r="147" spans="1:18" ht="12.75">
      <c r="A147" s="6"/>
      <c r="B147" s="37"/>
      <c r="C147" s="103"/>
      <c r="D147" s="33"/>
      <c r="E147" s="34"/>
      <c r="F147" s="6"/>
      <c r="G147" s="12"/>
      <c r="H147" s="6"/>
      <c r="I147" s="45"/>
      <c r="J147" s="6"/>
      <c r="K147" s="12"/>
      <c r="L147" s="6"/>
      <c r="M147" s="6"/>
      <c r="N147" s="110"/>
      <c r="O147" s="114"/>
      <c r="P147" s="110"/>
      <c r="Q147" s="116"/>
      <c r="R147" s="168"/>
    </row>
    <row r="148" spans="1:18" ht="12.75">
      <c r="A148" s="6"/>
      <c r="B148" s="37"/>
      <c r="C148" s="103"/>
      <c r="D148" s="33"/>
      <c r="E148" s="34"/>
      <c r="F148" s="6"/>
      <c r="G148" s="12"/>
      <c r="H148" s="6"/>
      <c r="I148" s="45"/>
      <c r="J148" s="6"/>
      <c r="K148" s="12"/>
      <c r="L148" s="6"/>
      <c r="M148" s="6"/>
      <c r="N148" s="110"/>
      <c r="O148" s="114"/>
      <c r="P148" s="110"/>
      <c r="Q148" s="116"/>
      <c r="R148" s="168"/>
    </row>
    <row r="149" spans="1:18" ht="12.75">
      <c r="A149" s="6"/>
      <c r="B149" s="37"/>
      <c r="C149" s="103"/>
      <c r="D149" s="33"/>
      <c r="E149" s="34"/>
      <c r="F149" s="6"/>
      <c r="G149" s="12"/>
      <c r="H149" s="6"/>
      <c r="I149" s="45"/>
      <c r="J149" s="6"/>
      <c r="K149" s="12"/>
      <c r="L149" s="6"/>
      <c r="M149" s="6"/>
      <c r="N149" s="110"/>
      <c r="O149" s="114"/>
      <c r="P149" s="110"/>
      <c r="Q149" s="116"/>
      <c r="R149" s="168"/>
    </row>
    <row r="150" spans="1:18" ht="12.75">
      <c r="A150" s="6"/>
      <c r="B150" s="37"/>
      <c r="C150" s="103"/>
      <c r="D150" s="33"/>
      <c r="E150" s="34"/>
      <c r="F150" s="6"/>
      <c r="G150" s="12"/>
      <c r="H150" s="6"/>
      <c r="I150" s="45"/>
      <c r="J150" s="6"/>
      <c r="K150" s="12"/>
      <c r="L150" s="6"/>
      <c r="M150" s="6"/>
      <c r="N150" s="110"/>
      <c r="O150" s="114"/>
      <c r="P150" s="110"/>
      <c r="Q150" s="116"/>
      <c r="R150" s="168"/>
    </row>
    <row r="151" spans="1:18" ht="12.75">
      <c r="A151" s="6"/>
      <c r="B151" s="37"/>
      <c r="C151" s="103"/>
      <c r="D151" s="33"/>
      <c r="E151" s="34"/>
      <c r="F151" s="6"/>
      <c r="G151" s="12"/>
      <c r="H151" s="6"/>
      <c r="I151" s="45"/>
      <c r="J151" s="6"/>
      <c r="K151" s="12"/>
      <c r="L151" s="6"/>
      <c r="M151" s="6"/>
      <c r="N151" s="110"/>
      <c r="O151" s="114"/>
      <c r="P151" s="110"/>
      <c r="Q151" s="116"/>
      <c r="R151" s="168"/>
    </row>
    <row r="152" spans="1:18" ht="12.75">
      <c r="A152" s="6"/>
      <c r="B152" s="37"/>
      <c r="C152" s="103"/>
      <c r="D152" s="33"/>
      <c r="E152" s="34"/>
      <c r="F152" s="6"/>
      <c r="G152" s="12"/>
      <c r="H152" s="6"/>
      <c r="I152" s="45"/>
      <c r="J152" s="6"/>
      <c r="K152" s="12"/>
      <c r="L152" s="6"/>
      <c r="M152" s="6"/>
      <c r="N152" s="110"/>
      <c r="O152" s="114"/>
      <c r="P152" s="110"/>
      <c r="Q152" s="116"/>
      <c r="R152" s="168"/>
    </row>
    <row r="153" spans="1:18" ht="12.75">
      <c r="A153" s="6"/>
      <c r="B153" s="37"/>
      <c r="C153" s="103"/>
      <c r="D153" s="33"/>
      <c r="E153" s="34"/>
      <c r="F153" s="6"/>
      <c r="G153" s="12"/>
      <c r="H153" s="6"/>
      <c r="I153" s="45"/>
      <c r="J153" s="6"/>
      <c r="K153" s="12"/>
      <c r="L153" s="6"/>
      <c r="M153" s="6"/>
      <c r="N153" s="33"/>
      <c r="O153" s="114"/>
      <c r="P153" s="110"/>
      <c r="Q153" s="116"/>
      <c r="R153" s="168"/>
    </row>
    <row r="154" spans="1:18" ht="12.75">
      <c r="A154" s="6"/>
      <c r="B154" s="37"/>
      <c r="C154" s="103"/>
      <c r="D154" s="33"/>
      <c r="E154" s="34"/>
      <c r="F154" s="6"/>
      <c r="G154" s="12"/>
      <c r="H154" s="6"/>
      <c r="I154" s="45"/>
      <c r="J154" s="6"/>
      <c r="K154" s="12"/>
      <c r="L154" s="6"/>
      <c r="M154" s="6"/>
      <c r="N154" s="33"/>
      <c r="O154" s="114"/>
      <c r="P154" s="110"/>
      <c r="Q154" s="116"/>
      <c r="R154" s="168"/>
    </row>
    <row r="155" spans="1:18" ht="12.75">
      <c r="A155" s="6"/>
      <c r="B155" s="37"/>
      <c r="C155" s="103"/>
      <c r="D155" s="33"/>
      <c r="E155" s="34"/>
      <c r="F155" s="6"/>
      <c r="G155" s="12"/>
      <c r="H155" s="6"/>
      <c r="I155" s="45"/>
      <c r="J155" s="6"/>
      <c r="K155" s="12"/>
      <c r="L155" s="6"/>
      <c r="M155" s="6"/>
      <c r="N155" s="33"/>
      <c r="O155" s="114"/>
      <c r="P155" s="110"/>
      <c r="Q155" s="116"/>
      <c r="R155" s="168"/>
    </row>
    <row r="156" spans="1:18" ht="12.75">
      <c r="A156" s="6"/>
      <c r="B156" s="37"/>
      <c r="C156" s="103"/>
      <c r="D156" s="33"/>
      <c r="E156" s="34"/>
      <c r="F156" s="6"/>
      <c r="G156" s="12"/>
      <c r="H156" s="6"/>
      <c r="I156" s="45"/>
      <c r="J156" s="6"/>
      <c r="K156" s="12"/>
      <c r="L156" s="6"/>
      <c r="M156" s="6"/>
      <c r="N156" s="33"/>
      <c r="O156" s="114"/>
      <c r="P156" s="110"/>
      <c r="Q156" s="116"/>
      <c r="R156" s="168"/>
    </row>
    <row r="157" spans="1:18" ht="12.75">
      <c r="A157" s="6"/>
      <c r="B157" s="37"/>
      <c r="C157" s="103"/>
      <c r="D157" s="33"/>
      <c r="E157" s="34"/>
      <c r="F157" s="6"/>
      <c r="G157" s="12"/>
      <c r="H157" s="6"/>
      <c r="I157" s="45"/>
      <c r="J157" s="6"/>
      <c r="K157" s="12"/>
      <c r="L157" s="6"/>
      <c r="M157" s="6"/>
      <c r="N157" s="33"/>
      <c r="O157" s="114"/>
      <c r="P157" s="110"/>
      <c r="Q157" s="116"/>
      <c r="R157" s="168"/>
    </row>
    <row r="158" spans="1:18" ht="12.75">
      <c r="A158" s="6"/>
      <c r="B158" s="37"/>
      <c r="C158" s="103"/>
      <c r="D158" s="33"/>
      <c r="E158" s="34"/>
      <c r="F158" s="6"/>
      <c r="G158" s="12"/>
      <c r="H158" s="6"/>
      <c r="I158" s="45"/>
      <c r="J158" s="6"/>
      <c r="K158" s="12"/>
      <c r="L158" s="6"/>
      <c r="M158" s="6"/>
      <c r="N158" s="33"/>
      <c r="O158" s="114"/>
      <c r="P158" s="110"/>
      <c r="Q158" s="116"/>
      <c r="R158" s="168"/>
    </row>
    <row r="159" spans="1:18" ht="12.75">
      <c r="A159" s="6"/>
      <c r="B159" s="37"/>
      <c r="C159" s="103"/>
      <c r="D159" s="33"/>
      <c r="E159" s="34"/>
      <c r="F159" s="6"/>
      <c r="G159" s="12"/>
      <c r="H159" s="6"/>
      <c r="I159" s="45"/>
      <c r="J159" s="6"/>
      <c r="K159" s="12"/>
      <c r="L159" s="6"/>
      <c r="M159" s="6"/>
      <c r="N159" s="33"/>
      <c r="O159" s="114"/>
      <c r="P159" s="110"/>
      <c r="Q159" s="116"/>
      <c r="R159" s="168"/>
    </row>
    <row r="160" spans="1:18" ht="12.75">
      <c r="A160" s="6"/>
      <c r="B160" s="37"/>
      <c r="C160" s="103"/>
      <c r="D160" s="33"/>
      <c r="E160" s="34"/>
      <c r="F160" s="6"/>
      <c r="G160" s="12"/>
      <c r="H160" s="6"/>
      <c r="I160" s="45"/>
      <c r="J160" s="6"/>
      <c r="K160" s="12"/>
      <c r="L160" s="6"/>
      <c r="M160" s="6"/>
      <c r="N160" s="33"/>
      <c r="O160" s="114"/>
      <c r="P160" s="110"/>
      <c r="Q160" s="116"/>
      <c r="R160" s="168"/>
    </row>
    <row r="161" spans="1:18" ht="12.75">
      <c r="A161" s="6"/>
      <c r="B161" s="37"/>
      <c r="C161" s="103"/>
      <c r="D161" s="33"/>
      <c r="E161" s="34"/>
      <c r="F161" s="6"/>
      <c r="G161" s="12"/>
      <c r="H161" s="6"/>
      <c r="I161" s="45"/>
      <c r="J161" s="6"/>
      <c r="K161" s="12"/>
      <c r="L161" s="6"/>
      <c r="M161" s="6"/>
      <c r="N161" s="33"/>
      <c r="O161" s="114"/>
      <c r="P161" s="110"/>
      <c r="Q161" s="116"/>
      <c r="R161" s="168"/>
    </row>
    <row r="162" spans="1:18" ht="12.75">
      <c r="A162" s="6"/>
      <c r="B162" s="37"/>
      <c r="C162" s="103"/>
      <c r="D162" s="33"/>
      <c r="E162" s="34"/>
      <c r="F162" s="6"/>
      <c r="G162" s="12"/>
      <c r="H162" s="6"/>
      <c r="I162" s="45"/>
      <c r="J162" s="6"/>
      <c r="K162" s="12"/>
      <c r="L162" s="6"/>
      <c r="M162" s="6"/>
      <c r="N162" s="33"/>
      <c r="O162" s="114"/>
      <c r="P162" s="110"/>
      <c r="Q162" s="116"/>
      <c r="R162" s="168"/>
    </row>
    <row r="163" spans="1:18" ht="12.75">
      <c r="A163" s="6"/>
      <c r="B163" s="37"/>
      <c r="C163" s="103"/>
      <c r="D163" s="33"/>
      <c r="E163" s="34"/>
      <c r="F163" s="6"/>
      <c r="G163" s="12"/>
      <c r="H163" s="6"/>
      <c r="I163" s="45"/>
      <c r="J163" s="6"/>
      <c r="K163" s="12"/>
      <c r="L163" s="6"/>
      <c r="M163" s="6"/>
      <c r="N163" s="33"/>
      <c r="O163" s="114"/>
      <c r="P163" s="110"/>
      <c r="Q163" s="116"/>
      <c r="R163" s="168"/>
    </row>
    <row r="164" spans="1:18" ht="12.75">
      <c r="A164" s="6"/>
      <c r="B164" s="37"/>
      <c r="C164" s="103"/>
      <c r="D164" s="33"/>
      <c r="E164" s="34"/>
      <c r="F164" s="6"/>
      <c r="G164" s="12"/>
      <c r="H164" s="6"/>
      <c r="I164" s="45"/>
      <c r="J164" s="6"/>
      <c r="K164" s="12"/>
      <c r="L164" s="6"/>
      <c r="M164" s="6"/>
      <c r="N164" s="33"/>
      <c r="O164" s="114"/>
      <c r="P164" s="110"/>
      <c r="Q164" s="116"/>
      <c r="R164" s="168"/>
    </row>
    <row r="165" spans="1:18" ht="12.75">
      <c r="A165" s="6"/>
      <c r="B165" s="37"/>
      <c r="C165" s="103"/>
      <c r="D165" s="33"/>
      <c r="E165" s="34"/>
      <c r="F165" s="6"/>
      <c r="G165" s="12"/>
      <c r="H165" s="6"/>
      <c r="I165" s="45"/>
      <c r="J165" s="6"/>
      <c r="K165" s="12"/>
      <c r="L165" s="6"/>
      <c r="M165" s="6"/>
      <c r="N165" s="33"/>
      <c r="O165" s="114"/>
      <c r="P165" s="110"/>
      <c r="Q165" s="116"/>
      <c r="R165" s="168"/>
    </row>
    <row r="166" spans="1:18" ht="12.75">
      <c r="A166" s="6"/>
      <c r="B166" s="37"/>
      <c r="C166" s="103"/>
      <c r="D166" s="33"/>
      <c r="E166" s="34"/>
      <c r="F166" s="6"/>
      <c r="G166" s="12"/>
      <c r="H166" s="6"/>
      <c r="I166" s="45"/>
      <c r="J166" s="6"/>
      <c r="K166" s="12"/>
      <c r="L166" s="6"/>
      <c r="M166" s="6"/>
      <c r="N166" s="33"/>
      <c r="O166" s="114"/>
      <c r="P166" s="110"/>
      <c r="Q166" s="116"/>
      <c r="R166" s="168"/>
    </row>
    <row r="167" spans="1:18" ht="12.75">
      <c r="A167" s="6"/>
      <c r="B167" s="37"/>
      <c r="C167" s="103"/>
      <c r="D167" s="33"/>
      <c r="E167" s="34"/>
      <c r="F167" s="6"/>
      <c r="G167" s="12"/>
      <c r="H167" s="6"/>
      <c r="I167" s="45"/>
      <c r="J167" s="6"/>
      <c r="K167" s="12"/>
      <c r="L167" s="6"/>
      <c r="M167" s="6"/>
      <c r="N167" s="33"/>
      <c r="O167" s="114"/>
      <c r="P167" s="110"/>
      <c r="Q167" s="116"/>
      <c r="R167" s="168"/>
    </row>
    <row r="168" spans="1:18" ht="12.75">
      <c r="A168" s="6"/>
      <c r="B168" s="37"/>
      <c r="C168" s="103"/>
      <c r="D168" s="33"/>
      <c r="E168" s="34"/>
      <c r="F168" s="6"/>
      <c r="G168" s="12"/>
      <c r="H168" s="6"/>
      <c r="I168" s="45"/>
      <c r="J168" s="6"/>
      <c r="K168" s="12"/>
      <c r="L168" s="6"/>
      <c r="M168" s="6"/>
      <c r="N168" s="33"/>
      <c r="O168" s="114"/>
      <c r="P168" s="110"/>
      <c r="Q168" s="116"/>
      <c r="R168" s="168"/>
    </row>
    <row r="169" spans="1:18" ht="12.75">
      <c r="A169" s="6"/>
      <c r="B169" s="37"/>
      <c r="C169" s="103"/>
      <c r="D169" s="33"/>
      <c r="E169" s="34"/>
      <c r="F169" s="6"/>
      <c r="G169" s="12"/>
      <c r="H169" s="6"/>
      <c r="I169" s="45"/>
      <c r="J169" s="6"/>
      <c r="K169" s="12"/>
      <c r="L169" s="6"/>
      <c r="M169" s="6"/>
      <c r="N169" s="33"/>
      <c r="O169" s="114"/>
      <c r="P169" s="110"/>
      <c r="Q169" s="116"/>
      <c r="R169" s="168"/>
    </row>
    <row r="170" spans="1:18" ht="12.75">
      <c r="A170" s="6"/>
      <c r="B170" s="37"/>
      <c r="C170" s="103"/>
      <c r="D170" s="33"/>
      <c r="E170" s="34"/>
      <c r="F170" s="6"/>
      <c r="G170" s="12"/>
      <c r="H170" s="6"/>
      <c r="I170" s="45"/>
      <c r="J170" s="6"/>
      <c r="K170" s="12"/>
      <c r="L170" s="6"/>
      <c r="M170" s="6"/>
      <c r="N170" s="33"/>
      <c r="O170" s="114"/>
      <c r="P170" s="110"/>
      <c r="Q170" s="116"/>
      <c r="R170" s="168"/>
    </row>
    <row r="171" spans="1:18" ht="12.75">
      <c r="A171" s="6"/>
      <c r="B171" s="37"/>
      <c r="C171" s="103"/>
      <c r="D171" s="33"/>
      <c r="E171" s="34"/>
      <c r="F171" s="6"/>
      <c r="G171" s="12"/>
      <c r="H171" s="6"/>
      <c r="I171" s="45"/>
      <c r="J171" s="6"/>
      <c r="K171" s="12"/>
      <c r="L171" s="6"/>
      <c r="M171" s="6"/>
      <c r="N171" s="33"/>
      <c r="O171" s="114"/>
      <c r="P171" s="110"/>
      <c r="Q171" s="116"/>
      <c r="R171" s="168"/>
    </row>
    <row r="172" spans="1:18" ht="12.75">
      <c r="A172" s="6"/>
      <c r="B172" s="37"/>
      <c r="C172" s="103"/>
      <c r="D172" s="33"/>
      <c r="E172" s="34"/>
      <c r="F172" s="6"/>
      <c r="G172" s="12"/>
      <c r="H172" s="6"/>
      <c r="I172" s="45"/>
      <c r="J172" s="6"/>
      <c r="K172" s="12"/>
      <c r="L172" s="6"/>
      <c r="M172" s="6"/>
      <c r="N172" s="33"/>
      <c r="O172" s="114"/>
      <c r="P172" s="110"/>
      <c r="Q172" s="116"/>
      <c r="R172" s="168"/>
    </row>
    <row r="173" spans="1:18" ht="12.75">
      <c r="A173" s="6"/>
      <c r="B173" s="37"/>
      <c r="C173" s="103"/>
      <c r="D173" s="33"/>
      <c r="E173" s="34"/>
      <c r="F173" s="6"/>
      <c r="G173" s="12"/>
      <c r="H173" s="6"/>
      <c r="I173" s="45"/>
      <c r="J173" s="6"/>
      <c r="K173" s="12"/>
      <c r="L173" s="6"/>
      <c r="M173" s="6"/>
      <c r="N173" s="33"/>
      <c r="O173" s="114"/>
      <c r="P173" s="110"/>
      <c r="Q173" s="116"/>
      <c r="R173" s="168"/>
    </row>
    <row r="174" spans="1:18" ht="12.75">
      <c r="A174" s="6"/>
      <c r="B174" s="37"/>
      <c r="C174" s="103"/>
      <c r="D174" s="33"/>
      <c r="E174" s="34"/>
      <c r="F174" s="6"/>
      <c r="G174" s="12"/>
      <c r="H174" s="6"/>
      <c r="I174" s="45"/>
      <c r="J174" s="6"/>
      <c r="K174" s="12"/>
      <c r="L174" s="6"/>
      <c r="M174" s="6"/>
      <c r="N174" s="33"/>
      <c r="O174" s="114"/>
      <c r="P174" s="110"/>
      <c r="Q174" s="116"/>
      <c r="R174" s="168"/>
    </row>
    <row r="175" spans="1:18" ht="12.75">
      <c r="A175" s="6"/>
      <c r="B175" s="37"/>
      <c r="C175" s="103"/>
      <c r="D175" s="33"/>
      <c r="E175" s="34"/>
      <c r="F175" s="6"/>
      <c r="G175" s="12"/>
      <c r="H175" s="6"/>
      <c r="I175" s="45"/>
      <c r="J175" s="6"/>
      <c r="K175" s="12"/>
      <c r="L175" s="6"/>
      <c r="M175" s="6"/>
      <c r="N175" s="33"/>
      <c r="O175" s="114"/>
      <c r="P175" s="110"/>
      <c r="Q175" s="116"/>
      <c r="R175" s="168"/>
    </row>
    <row r="176" spans="1:18" ht="12.75">
      <c r="A176" s="6"/>
      <c r="B176" s="37"/>
      <c r="C176" s="103"/>
      <c r="D176" s="33"/>
      <c r="E176" s="34"/>
      <c r="F176" s="6"/>
      <c r="G176" s="12"/>
      <c r="H176" s="6"/>
      <c r="I176" s="45"/>
      <c r="J176" s="6"/>
      <c r="K176" s="12"/>
      <c r="L176" s="6"/>
      <c r="M176" s="6"/>
      <c r="N176" s="33"/>
      <c r="O176" s="114"/>
      <c r="P176" s="110"/>
      <c r="Q176" s="116"/>
      <c r="R176" s="168"/>
    </row>
    <row r="177" spans="1:18" ht="12.75">
      <c r="A177" s="6"/>
      <c r="B177" s="37"/>
      <c r="C177" s="103"/>
      <c r="D177" s="33"/>
      <c r="E177" s="34"/>
      <c r="F177" s="6"/>
      <c r="G177" s="12"/>
      <c r="H177" s="6"/>
      <c r="I177" s="45"/>
      <c r="J177" s="6"/>
      <c r="K177" s="12"/>
      <c r="L177" s="6"/>
      <c r="M177" s="6"/>
      <c r="N177" s="33"/>
      <c r="O177" s="114"/>
      <c r="P177" s="110"/>
      <c r="Q177" s="116"/>
      <c r="R177" s="168"/>
    </row>
    <row r="178" spans="1:18" ht="12.75">
      <c r="A178" s="6"/>
      <c r="B178" s="37"/>
      <c r="C178" s="103"/>
      <c r="D178" s="33"/>
      <c r="E178" s="34"/>
      <c r="F178" s="6"/>
      <c r="G178" s="12"/>
      <c r="H178" s="6"/>
      <c r="I178" s="45"/>
      <c r="J178" s="6"/>
      <c r="K178" s="12"/>
      <c r="L178" s="6"/>
      <c r="M178" s="6"/>
      <c r="N178" s="33"/>
      <c r="O178" s="114"/>
      <c r="P178" s="110"/>
      <c r="Q178" s="116"/>
      <c r="R178" s="168"/>
    </row>
    <row r="179" spans="1:18" ht="12.75">
      <c r="A179" s="6"/>
      <c r="B179" s="37"/>
      <c r="C179" s="103"/>
      <c r="D179" s="33"/>
      <c r="E179" s="34"/>
      <c r="F179" s="6"/>
      <c r="G179" s="12"/>
      <c r="H179" s="6"/>
      <c r="I179" s="45"/>
      <c r="J179" s="6"/>
      <c r="K179" s="12"/>
      <c r="L179" s="6"/>
      <c r="M179" s="6"/>
      <c r="N179" s="33"/>
      <c r="O179" s="114"/>
      <c r="P179" s="110"/>
      <c r="Q179" s="116"/>
      <c r="R179" s="168"/>
    </row>
    <row r="180" spans="1:18" ht="12.75">
      <c r="A180" s="6"/>
      <c r="B180" s="37"/>
      <c r="C180" s="103"/>
      <c r="D180" s="33"/>
      <c r="E180" s="34"/>
      <c r="F180" s="6"/>
      <c r="G180" s="12"/>
      <c r="H180" s="6"/>
      <c r="I180" s="45"/>
      <c r="J180" s="6"/>
      <c r="K180" s="12"/>
      <c r="L180" s="6"/>
      <c r="M180" s="6"/>
      <c r="N180" s="33"/>
      <c r="O180" s="114"/>
      <c r="P180" s="110"/>
      <c r="Q180" s="116"/>
      <c r="R180" s="168"/>
    </row>
    <row r="181" spans="1:18" ht="12.75">
      <c r="A181" s="6"/>
      <c r="B181" s="37"/>
      <c r="C181" s="103"/>
      <c r="D181" s="33"/>
      <c r="E181" s="34"/>
      <c r="F181" s="6"/>
      <c r="G181" s="12"/>
      <c r="H181" s="6"/>
      <c r="I181" s="45"/>
      <c r="J181" s="6"/>
      <c r="K181" s="12"/>
      <c r="L181" s="6"/>
      <c r="M181" s="6"/>
      <c r="N181" s="33"/>
      <c r="O181" s="114"/>
      <c r="P181" s="110"/>
      <c r="Q181" s="116"/>
      <c r="R181" s="168"/>
    </row>
    <row r="182" spans="1:18" ht="12.75">
      <c r="A182" s="6"/>
      <c r="B182" s="37"/>
      <c r="C182" s="103"/>
      <c r="D182" s="33"/>
      <c r="E182" s="34"/>
      <c r="F182" s="6"/>
      <c r="G182" s="12"/>
      <c r="H182" s="6"/>
      <c r="I182" s="45"/>
      <c r="J182" s="6"/>
      <c r="K182" s="12"/>
      <c r="L182" s="6"/>
      <c r="M182" s="6"/>
      <c r="N182" s="33"/>
      <c r="O182" s="114"/>
      <c r="P182" s="110"/>
      <c r="Q182" s="116"/>
      <c r="R182" s="168"/>
    </row>
    <row r="183" spans="1:18" ht="12.75">
      <c r="A183" s="6"/>
      <c r="B183" s="37"/>
      <c r="C183" s="103"/>
      <c r="D183" s="33"/>
      <c r="E183" s="34"/>
      <c r="F183" s="6"/>
      <c r="G183" s="12"/>
      <c r="H183" s="6"/>
      <c r="I183" s="45"/>
      <c r="J183" s="6"/>
      <c r="K183" s="12"/>
      <c r="L183" s="6"/>
      <c r="M183" s="6"/>
      <c r="N183" s="33"/>
      <c r="O183" s="114"/>
      <c r="P183" s="110"/>
      <c r="Q183" s="116"/>
      <c r="R183" s="168"/>
    </row>
    <row r="184" spans="1:18" ht="12.75">
      <c r="A184" s="6"/>
      <c r="B184" s="37"/>
      <c r="C184" s="103"/>
      <c r="D184" s="33"/>
      <c r="E184" s="34"/>
      <c r="F184" s="6"/>
      <c r="G184" s="12"/>
      <c r="H184" s="6"/>
      <c r="I184" s="45"/>
      <c r="J184" s="6"/>
      <c r="K184" s="12"/>
      <c r="L184" s="6"/>
      <c r="M184" s="6"/>
      <c r="N184" s="33"/>
      <c r="O184" s="114"/>
      <c r="P184" s="110"/>
      <c r="Q184" s="116"/>
      <c r="R184" s="168"/>
    </row>
    <row r="185" spans="1:18" ht="12.75">
      <c r="A185" s="6"/>
      <c r="B185" s="37"/>
      <c r="C185" s="103"/>
      <c r="D185" s="33"/>
      <c r="E185" s="34"/>
      <c r="F185" s="6"/>
      <c r="G185" s="12"/>
      <c r="H185" s="6"/>
      <c r="I185" s="45"/>
      <c r="J185" s="6"/>
      <c r="K185" s="12"/>
      <c r="L185" s="6"/>
      <c r="M185" s="6"/>
      <c r="N185" s="33"/>
      <c r="O185" s="114"/>
      <c r="P185" s="110"/>
      <c r="Q185" s="116"/>
      <c r="R185" s="168"/>
    </row>
    <row r="186" spans="1:18" ht="12.75">
      <c r="A186" s="6"/>
      <c r="B186" s="37"/>
      <c r="C186" s="103"/>
      <c r="D186" s="33"/>
      <c r="E186" s="34"/>
      <c r="F186" s="6"/>
      <c r="G186" s="12"/>
      <c r="H186" s="6"/>
      <c r="I186" s="45"/>
      <c r="J186" s="6"/>
      <c r="K186" s="12"/>
      <c r="L186" s="6"/>
      <c r="M186" s="6"/>
      <c r="N186" s="33"/>
      <c r="O186" s="114"/>
      <c r="P186" s="110"/>
      <c r="Q186" s="116"/>
      <c r="R186" s="168"/>
    </row>
    <row r="187" spans="1:18" ht="12.75">
      <c r="A187" s="6"/>
      <c r="B187" s="37"/>
      <c r="C187" s="103"/>
      <c r="D187" s="33"/>
      <c r="E187" s="34"/>
      <c r="F187" s="6"/>
      <c r="G187" s="12"/>
      <c r="H187" s="6"/>
      <c r="I187" s="45"/>
      <c r="J187" s="6"/>
      <c r="K187" s="12"/>
      <c r="L187" s="6"/>
      <c r="M187" s="6"/>
      <c r="N187" s="33"/>
      <c r="O187" s="114"/>
      <c r="P187" s="110"/>
      <c r="Q187" s="116"/>
      <c r="R187" s="168"/>
    </row>
    <row r="188" spans="1:18" ht="12.75">
      <c r="A188" s="6"/>
      <c r="B188" s="37"/>
      <c r="C188" s="103"/>
      <c r="D188" s="33"/>
      <c r="E188" s="34"/>
      <c r="F188" s="6"/>
      <c r="G188" s="12"/>
      <c r="H188" s="6"/>
      <c r="I188" s="45"/>
      <c r="J188" s="6"/>
      <c r="K188" s="12"/>
      <c r="L188" s="6"/>
      <c r="M188" s="6"/>
      <c r="N188" s="33"/>
      <c r="O188" s="114"/>
      <c r="P188" s="110"/>
      <c r="Q188" s="116"/>
      <c r="R188" s="168"/>
    </row>
    <row r="189" spans="1:18" ht="12.75">
      <c r="A189" s="6"/>
      <c r="B189" s="37"/>
      <c r="C189" s="103"/>
      <c r="D189" s="33"/>
      <c r="E189" s="34"/>
      <c r="F189" s="6"/>
      <c r="G189" s="12"/>
      <c r="H189" s="6"/>
      <c r="I189" s="45"/>
      <c r="J189" s="6"/>
      <c r="K189" s="12"/>
      <c r="L189" s="6"/>
      <c r="M189" s="6"/>
      <c r="N189" s="33"/>
      <c r="O189" s="114"/>
      <c r="P189" s="110"/>
      <c r="Q189" s="116"/>
      <c r="R189" s="168"/>
    </row>
    <row r="190" spans="1:18" ht="12.75">
      <c r="A190" s="6"/>
      <c r="B190" s="37"/>
      <c r="C190" s="103"/>
      <c r="D190" s="33"/>
      <c r="E190" s="34"/>
      <c r="F190" s="6"/>
      <c r="G190" s="12"/>
      <c r="H190" s="6"/>
      <c r="I190" s="45"/>
      <c r="J190" s="6"/>
      <c r="K190" s="12"/>
      <c r="L190" s="6"/>
      <c r="M190" s="6"/>
      <c r="N190" s="33"/>
      <c r="O190" s="114"/>
      <c r="P190" s="110"/>
      <c r="Q190" s="116"/>
      <c r="R190" s="168"/>
    </row>
    <row r="191" spans="1:18" ht="12.75">
      <c r="A191" s="6"/>
      <c r="B191" s="37"/>
      <c r="C191" s="103"/>
      <c r="D191" s="33"/>
      <c r="E191" s="34"/>
      <c r="F191" s="6"/>
      <c r="G191" s="12"/>
      <c r="H191" s="6"/>
      <c r="I191" s="45"/>
      <c r="J191" s="6"/>
      <c r="K191" s="12"/>
      <c r="L191" s="6"/>
      <c r="M191" s="6"/>
      <c r="N191" s="33"/>
      <c r="O191" s="114"/>
      <c r="P191" s="110"/>
      <c r="Q191" s="116"/>
      <c r="R191" s="168"/>
    </row>
    <row r="192" spans="1:18" ht="12.75">
      <c r="A192" s="6"/>
      <c r="B192" s="37"/>
      <c r="C192" s="103"/>
      <c r="D192" s="33"/>
      <c r="E192" s="34"/>
      <c r="F192" s="6"/>
      <c r="G192" s="12"/>
      <c r="H192" s="6"/>
      <c r="I192" s="45"/>
      <c r="J192" s="6"/>
      <c r="K192" s="12"/>
      <c r="L192" s="6"/>
      <c r="M192" s="6"/>
      <c r="N192" s="33"/>
      <c r="O192" s="114"/>
      <c r="P192" s="110"/>
      <c r="Q192" s="116"/>
      <c r="R192" s="168"/>
    </row>
    <row r="193" spans="1:18" ht="12.75">
      <c r="A193" s="6"/>
      <c r="B193" s="37"/>
      <c r="C193" s="103"/>
      <c r="D193" s="33"/>
      <c r="E193" s="34"/>
      <c r="F193" s="6"/>
      <c r="G193" s="12"/>
      <c r="H193" s="6"/>
      <c r="I193" s="45"/>
      <c r="J193" s="6"/>
      <c r="K193" s="12"/>
      <c r="L193" s="6"/>
      <c r="M193" s="6"/>
      <c r="N193" s="33"/>
      <c r="O193" s="114"/>
      <c r="P193" s="110"/>
      <c r="Q193" s="116"/>
      <c r="R193" s="168"/>
    </row>
    <row r="194" spans="1:18" ht="12.75">
      <c r="A194" s="6"/>
      <c r="B194" s="37"/>
      <c r="C194" s="103"/>
      <c r="D194" s="33"/>
      <c r="E194" s="34"/>
      <c r="F194" s="6"/>
      <c r="G194" s="12"/>
      <c r="H194" s="6"/>
      <c r="I194" s="45"/>
      <c r="J194" s="6"/>
      <c r="K194" s="12"/>
      <c r="L194" s="6"/>
      <c r="M194" s="6"/>
      <c r="N194" s="33"/>
      <c r="O194" s="114"/>
      <c r="P194" s="110"/>
      <c r="Q194" s="116"/>
      <c r="R194" s="168"/>
    </row>
    <row r="195" spans="1:18" ht="12.75">
      <c r="A195" s="6"/>
      <c r="B195" s="37"/>
      <c r="C195" s="103"/>
      <c r="D195" s="33"/>
      <c r="E195" s="34"/>
      <c r="F195" s="6"/>
      <c r="G195" s="12"/>
      <c r="H195" s="6"/>
      <c r="I195" s="45"/>
      <c r="J195" s="6"/>
      <c r="K195" s="12"/>
      <c r="L195" s="6"/>
      <c r="M195" s="6"/>
      <c r="N195" s="33"/>
      <c r="O195" s="114"/>
      <c r="P195" s="110"/>
      <c r="Q195" s="116"/>
      <c r="R195" s="168"/>
    </row>
    <row r="196" spans="1:18" ht="12.75">
      <c r="A196" s="6"/>
      <c r="B196" s="37"/>
      <c r="C196" s="103"/>
      <c r="D196" s="33"/>
      <c r="E196" s="34"/>
      <c r="F196" s="6"/>
      <c r="G196" s="12"/>
      <c r="H196" s="6"/>
      <c r="I196" s="45"/>
      <c r="J196" s="6"/>
      <c r="K196" s="12"/>
      <c r="L196" s="6"/>
      <c r="M196" s="6"/>
      <c r="N196" s="33"/>
      <c r="O196" s="114"/>
      <c r="P196" s="110"/>
      <c r="Q196" s="116"/>
      <c r="R196" s="168"/>
    </row>
    <row r="197" spans="1:18" ht="12.75">
      <c r="A197" s="6"/>
      <c r="B197" s="37"/>
      <c r="C197" s="103"/>
      <c r="D197" s="33"/>
      <c r="E197" s="34"/>
      <c r="F197" s="6"/>
      <c r="G197" s="12"/>
      <c r="H197" s="6"/>
      <c r="I197" s="45"/>
      <c r="J197" s="6"/>
      <c r="K197" s="12"/>
      <c r="L197" s="6"/>
      <c r="M197" s="6"/>
      <c r="N197" s="33"/>
      <c r="O197" s="114"/>
      <c r="P197" s="110"/>
      <c r="Q197" s="116"/>
      <c r="R197" s="168"/>
    </row>
    <row r="198" spans="1:18" ht="12.75">
      <c r="A198" s="6"/>
      <c r="B198" s="37"/>
      <c r="C198" s="103"/>
      <c r="D198" s="33"/>
      <c r="E198" s="34"/>
      <c r="F198" s="6"/>
      <c r="G198" s="12"/>
      <c r="H198" s="6"/>
      <c r="I198" s="45"/>
      <c r="J198" s="6"/>
      <c r="K198" s="12"/>
      <c r="L198" s="6"/>
      <c r="M198" s="6"/>
      <c r="N198" s="33"/>
      <c r="O198" s="114"/>
      <c r="P198" s="110"/>
      <c r="Q198" s="116"/>
      <c r="R198" s="168"/>
    </row>
    <row r="199" spans="1:18" ht="12.75">
      <c r="A199" s="6"/>
      <c r="B199" s="37"/>
      <c r="C199" s="103"/>
      <c r="D199" s="33"/>
      <c r="E199" s="34"/>
      <c r="F199" s="6"/>
      <c r="G199" s="12"/>
      <c r="H199" s="6"/>
      <c r="I199" s="45"/>
      <c r="J199" s="6"/>
      <c r="K199" s="12"/>
      <c r="L199" s="6"/>
      <c r="M199" s="6"/>
      <c r="N199" s="33"/>
      <c r="O199" s="114"/>
      <c r="P199" s="110"/>
      <c r="Q199" s="116"/>
      <c r="R199" s="168"/>
    </row>
    <row r="200" spans="1:18" ht="12.75">
      <c r="A200" s="6"/>
      <c r="B200" s="37"/>
      <c r="C200" s="103"/>
      <c r="D200" s="33"/>
      <c r="E200" s="34"/>
      <c r="F200" s="6"/>
      <c r="G200" s="12"/>
      <c r="H200" s="6"/>
      <c r="I200" s="45"/>
      <c r="J200" s="6"/>
      <c r="K200" s="12"/>
      <c r="L200" s="6"/>
      <c r="M200" s="6"/>
      <c r="N200" s="33"/>
      <c r="O200" s="114"/>
      <c r="P200" s="110"/>
      <c r="Q200" s="116"/>
      <c r="R200" s="168"/>
    </row>
    <row r="201" spans="1:18" ht="12.75">
      <c r="A201" s="6"/>
      <c r="B201" s="37"/>
      <c r="C201" s="103"/>
      <c r="D201" s="33"/>
      <c r="E201" s="34"/>
      <c r="F201" s="6"/>
      <c r="G201" s="12"/>
      <c r="H201" s="6"/>
      <c r="I201" s="45"/>
      <c r="J201" s="6"/>
      <c r="K201" s="12"/>
      <c r="L201" s="6"/>
      <c r="M201" s="6"/>
      <c r="N201" s="33"/>
      <c r="O201" s="114"/>
      <c r="P201" s="110"/>
      <c r="Q201" s="116"/>
      <c r="R201" s="168"/>
    </row>
    <row r="202" spans="1:18" ht="12.75">
      <c r="A202" s="6"/>
      <c r="B202" s="37"/>
      <c r="C202" s="103"/>
      <c r="D202" s="33"/>
      <c r="E202" s="34"/>
      <c r="F202" s="6"/>
      <c r="G202" s="12"/>
      <c r="H202" s="6"/>
      <c r="I202" s="45"/>
      <c r="J202" s="6"/>
      <c r="K202" s="12"/>
      <c r="L202" s="6"/>
      <c r="M202" s="6"/>
      <c r="N202" s="33"/>
      <c r="O202" s="114"/>
      <c r="P202" s="110"/>
      <c r="Q202" s="116"/>
      <c r="R202" s="168"/>
    </row>
    <row r="203" spans="1:18" ht="12.75">
      <c r="A203" s="6"/>
      <c r="B203" s="37"/>
      <c r="C203" s="103"/>
      <c r="D203" s="33"/>
      <c r="E203" s="34"/>
      <c r="F203" s="6"/>
      <c r="G203" s="12"/>
      <c r="H203" s="6"/>
      <c r="I203" s="45"/>
      <c r="J203" s="6"/>
      <c r="K203" s="12"/>
      <c r="L203" s="6"/>
      <c r="M203" s="6"/>
      <c r="N203" s="33"/>
      <c r="O203" s="114"/>
      <c r="P203" s="110"/>
      <c r="Q203" s="116"/>
      <c r="R203" s="168"/>
    </row>
    <row r="204" spans="1:18" ht="12.75">
      <c r="A204" s="6"/>
      <c r="B204" s="37"/>
      <c r="C204" s="103"/>
      <c r="D204" s="33"/>
      <c r="E204" s="34"/>
      <c r="F204" s="6"/>
      <c r="G204" s="12"/>
      <c r="H204" s="6"/>
      <c r="I204" s="45"/>
      <c r="J204" s="6"/>
      <c r="K204" s="12"/>
      <c r="L204" s="6"/>
      <c r="M204" s="6"/>
      <c r="N204" s="33"/>
      <c r="O204" s="114"/>
      <c r="P204" s="110"/>
      <c r="Q204" s="116"/>
      <c r="R204" s="168"/>
    </row>
    <row r="205" spans="1:18" ht="12.75">
      <c r="A205" s="6"/>
      <c r="B205" s="37"/>
      <c r="C205" s="103"/>
      <c r="D205" s="33"/>
      <c r="E205" s="34"/>
      <c r="F205" s="6"/>
      <c r="G205" s="12"/>
      <c r="H205" s="6"/>
      <c r="I205" s="45"/>
      <c r="J205" s="6"/>
      <c r="K205" s="12"/>
      <c r="L205" s="6"/>
      <c r="M205" s="6"/>
      <c r="N205" s="33"/>
      <c r="O205" s="114"/>
      <c r="P205" s="110"/>
      <c r="Q205" s="116"/>
      <c r="R205" s="168"/>
    </row>
    <row r="206" spans="1:18" ht="12.75">
      <c r="A206" s="6"/>
      <c r="B206" s="37"/>
      <c r="C206" s="103"/>
      <c r="D206" s="33"/>
      <c r="E206" s="34"/>
      <c r="F206" s="6"/>
      <c r="G206" s="12"/>
      <c r="H206" s="6"/>
      <c r="I206" s="45"/>
      <c r="J206" s="6"/>
      <c r="K206" s="12"/>
      <c r="L206" s="6"/>
      <c r="M206" s="6"/>
      <c r="N206" s="33"/>
      <c r="O206" s="114"/>
      <c r="P206" s="110"/>
      <c r="Q206" s="116"/>
      <c r="R206" s="168"/>
    </row>
    <row r="207" spans="1:18" ht="12.75">
      <c r="A207" s="6"/>
      <c r="B207" s="37"/>
      <c r="C207" s="103"/>
      <c r="D207" s="33"/>
      <c r="E207" s="34"/>
      <c r="F207" s="6"/>
      <c r="G207" s="12"/>
      <c r="H207" s="6"/>
      <c r="I207" s="45"/>
      <c r="J207" s="6"/>
      <c r="K207" s="12"/>
      <c r="L207" s="6"/>
      <c r="M207" s="6"/>
      <c r="N207" s="33"/>
      <c r="O207" s="114"/>
      <c r="P207" s="110"/>
      <c r="Q207" s="116"/>
      <c r="R207" s="168"/>
    </row>
    <row r="208" spans="1:18" ht="12.75">
      <c r="A208" s="6"/>
      <c r="B208" s="37"/>
      <c r="C208" s="103"/>
      <c r="D208" s="33"/>
      <c r="E208" s="34"/>
      <c r="F208" s="6"/>
      <c r="G208" s="12"/>
      <c r="H208" s="6"/>
      <c r="I208" s="45"/>
      <c r="J208" s="6"/>
      <c r="K208" s="12"/>
      <c r="L208" s="6"/>
      <c r="M208" s="6"/>
      <c r="N208" s="33"/>
      <c r="O208" s="114"/>
      <c r="P208" s="110"/>
      <c r="Q208" s="116"/>
      <c r="R208" s="168"/>
    </row>
    <row r="209" spans="1:18" ht="12.75">
      <c r="A209" s="6"/>
      <c r="B209" s="37"/>
      <c r="C209" s="103"/>
      <c r="D209" s="33"/>
      <c r="E209" s="34"/>
      <c r="F209" s="6"/>
      <c r="G209" s="12"/>
      <c r="H209" s="6"/>
      <c r="I209" s="45"/>
      <c r="J209" s="6"/>
      <c r="K209" s="12"/>
      <c r="L209" s="6"/>
      <c r="M209" s="6"/>
      <c r="N209" s="33"/>
      <c r="O209" s="114"/>
      <c r="P209" s="110"/>
      <c r="Q209" s="116"/>
      <c r="R209" s="168"/>
    </row>
    <row r="210" spans="1:18" ht="12.75">
      <c r="A210" s="6"/>
      <c r="B210" s="37"/>
      <c r="C210" s="103"/>
      <c r="D210" s="33"/>
      <c r="E210" s="34"/>
      <c r="F210" s="6"/>
      <c r="G210" s="12"/>
      <c r="H210" s="6"/>
      <c r="I210" s="45"/>
      <c r="J210" s="6"/>
      <c r="K210" s="12"/>
      <c r="L210" s="6"/>
      <c r="M210" s="6"/>
      <c r="N210" s="33"/>
      <c r="O210" s="114"/>
      <c r="P210" s="110"/>
      <c r="Q210" s="116"/>
      <c r="R210" s="168"/>
    </row>
    <row r="211" spans="1:18" ht="12.75">
      <c r="A211" s="6"/>
      <c r="B211" s="37"/>
      <c r="C211" s="103"/>
      <c r="D211" s="33"/>
      <c r="E211" s="34"/>
      <c r="F211" s="6"/>
      <c r="G211" s="12"/>
      <c r="H211" s="6"/>
      <c r="I211" s="45"/>
      <c r="J211" s="6"/>
      <c r="K211" s="12"/>
      <c r="L211" s="6"/>
      <c r="M211" s="6"/>
      <c r="N211" s="33"/>
      <c r="O211" s="114"/>
      <c r="P211" s="110"/>
      <c r="Q211" s="116"/>
      <c r="R211" s="168"/>
    </row>
    <row r="212" spans="1:18" ht="12.75">
      <c r="A212" s="6"/>
      <c r="B212" s="37"/>
      <c r="C212" s="103"/>
      <c r="D212" s="33"/>
      <c r="E212" s="34"/>
      <c r="F212" s="6"/>
      <c r="G212" s="12"/>
      <c r="H212" s="6"/>
      <c r="I212" s="45"/>
      <c r="J212" s="6"/>
      <c r="K212" s="12"/>
      <c r="L212" s="6"/>
      <c r="M212" s="6"/>
      <c r="N212" s="33"/>
      <c r="O212" s="114"/>
      <c r="P212" s="110"/>
      <c r="Q212" s="116"/>
      <c r="R212" s="168"/>
    </row>
    <row r="213" spans="1:18" ht="12.75">
      <c r="A213" s="6"/>
      <c r="B213" s="37"/>
      <c r="C213" s="103"/>
      <c r="D213" s="33"/>
      <c r="E213" s="34"/>
      <c r="F213" s="6"/>
      <c r="G213" s="12"/>
      <c r="H213" s="6"/>
      <c r="I213" s="45"/>
      <c r="J213" s="6"/>
      <c r="K213" s="12"/>
      <c r="L213" s="6"/>
      <c r="M213" s="6"/>
      <c r="N213" s="33"/>
      <c r="O213" s="114"/>
      <c r="P213" s="110"/>
      <c r="Q213" s="116"/>
      <c r="R213" s="168"/>
    </row>
    <row r="214" spans="1:18" ht="12.75">
      <c r="A214" s="6"/>
      <c r="B214" s="37"/>
      <c r="C214" s="103"/>
      <c r="D214" s="33"/>
      <c r="E214" s="34"/>
      <c r="F214" s="6"/>
      <c r="G214" s="12"/>
      <c r="H214" s="6"/>
      <c r="I214" s="45"/>
      <c r="J214" s="6"/>
      <c r="K214" s="12"/>
      <c r="L214" s="6"/>
      <c r="M214" s="6"/>
      <c r="N214" s="33"/>
      <c r="O214" s="114"/>
      <c r="P214" s="110"/>
      <c r="Q214" s="116"/>
      <c r="R214" s="168"/>
    </row>
    <row r="215" spans="1:18" ht="12.75">
      <c r="A215" s="6"/>
      <c r="B215" s="37"/>
      <c r="C215" s="103"/>
      <c r="D215" s="33"/>
      <c r="E215" s="34"/>
      <c r="F215" s="6"/>
      <c r="G215" s="12"/>
      <c r="H215" s="6"/>
      <c r="I215" s="45"/>
      <c r="J215" s="6"/>
      <c r="K215" s="12"/>
      <c r="L215" s="6"/>
      <c r="M215" s="6"/>
      <c r="N215" s="33"/>
      <c r="O215" s="114"/>
      <c r="P215" s="110"/>
      <c r="Q215" s="116"/>
      <c r="R215" s="168"/>
    </row>
    <row r="216" spans="1:18" ht="12.75">
      <c r="A216" s="6"/>
      <c r="B216" s="37"/>
      <c r="C216" s="103"/>
      <c r="D216" s="33"/>
      <c r="E216" s="34"/>
      <c r="F216" s="6"/>
      <c r="G216" s="12"/>
      <c r="H216" s="6"/>
      <c r="I216" s="45"/>
      <c r="J216" s="6"/>
      <c r="K216" s="12"/>
      <c r="L216" s="6"/>
      <c r="M216" s="6"/>
      <c r="N216" s="33"/>
      <c r="O216" s="114"/>
      <c r="P216" s="110"/>
      <c r="Q216" s="116"/>
      <c r="R216" s="168"/>
    </row>
    <row r="217" spans="1:18" ht="12.75">
      <c r="A217" s="6"/>
      <c r="B217" s="37"/>
      <c r="C217" s="103"/>
      <c r="D217" s="33"/>
      <c r="E217" s="34"/>
      <c r="F217" s="6"/>
      <c r="G217" s="12"/>
      <c r="H217" s="6"/>
      <c r="I217" s="45"/>
      <c r="J217" s="6"/>
      <c r="K217" s="12"/>
      <c r="L217" s="6"/>
      <c r="M217" s="6"/>
      <c r="N217" s="33"/>
      <c r="O217" s="114"/>
      <c r="P217" s="110"/>
      <c r="Q217" s="116"/>
      <c r="R217" s="168"/>
    </row>
    <row r="218" spans="1:18" ht="12.75">
      <c r="A218" s="6"/>
      <c r="B218" s="37"/>
      <c r="C218" s="103"/>
      <c r="D218" s="33"/>
      <c r="E218" s="34"/>
      <c r="F218" s="6"/>
      <c r="G218" s="12"/>
      <c r="H218" s="6"/>
      <c r="I218" s="45"/>
      <c r="J218" s="6"/>
      <c r="K218" s="12"/>
      <c r="L218" s="6"/>
      <c r="M218" s="6"/>
      <c r="N218" s="33"/>
      <c r="O218" s="114"/>
      <c r="P218" s="110"/>
      <c r="Q218" s="116"/>
      <c r="R218" s="168"/>
    </row>
    <row r="219" spans="1:18" ht="12.75">
      <c r="A219" s="6"/>
      <c r="B219" s="37"/>
      <c r="C219" s="103"/>
      <c r="D219" s="33"/>
      <c r="E219" s="34"/>
      <c r="F219" s="6"/>
      <c r="G219" s="12"/>
      <c r="H219" s="6"/>
      <c r="I219" s="45"/>
      <c r="J219" s="6"/>
      <c r="K219" s="12"/>
      <c r="L219" s="6"/>
      <c r="M219" s="6"/>
      <c r="N219" s="33"/>
      <c r="O219" s="114"/>
      <c r="P219" s="110"/>
      <c r="Q219" s="116"/>
      <c r="R219" s="168"/>
    </row>
    <row r="220" spans="1:18" ht="12.75">
      <c r="A220" s="6"/>
      <c r="B220" s="37"/>
      <c r="C220" s="103"/>
      <c r="D220" s="33"/>
      <c r="E220" s="34"/>
      <c r="F220" s="6"/>
      <c r="G220" s="12"/>
      <c r="H220" s="6"/>
      <c r="I220" s="45"/>
      <c r="J220" s="6"/>
      <c r="K220" s="12"/>
      <c r="L220" s="6"/>
      <c r="M220" s="6"/>
      <c r="N220" s="33"/>
      <c r="O220" s="114"/>
      <c r="P220" s="110"/>
      <c r="Q220" s="116"/>
      <c r="R220" s="168"/>
    </row>
    <row r="221" spans="1:18" ht="12.75">
      <c r="A221" s="6"/>
      <c r="B221" s="37"/>
      <c r="C221" s="103"/>
      <c r="D221" s="33"/>
      <c r="E221" s="34"/>
      <c r="F221" s="6"/>
      <c r="G221" s="12"/>
      <c r="H221" s="6"/>
      <c r="I221" s="45"/>
      <c r="J221" s="6"/>
      <c r="K221" s="12"/>
      <c r="L221" s="6"/>
      <c r="M221" s="6"/>
      <c r="N221" s="33"/>
      <c r="O221" s="114"/>
      <c r="P221" s="110"/>
      <c r="Q221" s="116"/>
      <c r="R221" s="168"/>
    </row>
    <row r="222" spans="1:18" ht="12.75">
      <c r="A222" s="6"/>
      <c r="B222" s="37"/>
      <c r="C222" s="103"/>
      <c r="D222" s="33"/>
      <c r="E222" s="34"/>
      <c r="F222" s="6"/>
      <c r="G222" s="12"/>
      <c r="H222" s="6"/>
      <c r="I222" s="45"/>
      <c r="J222" s="6"/>
      <c r="K222" s="12"/>
      <c r="L222" s="6"/>
      <c r="M222" s="6"/>
      <c r="N222" s="33"/>
      <c r="O222" s="114"/>
      <c r="P222" s="110"/>
      <c r="Q222" s="116"/>
      <c r="R222" s="168"/>
    </row>
    <row r="223" spans="1:18" ht="12.75">
      <c r="A223" s="6"/>
      <c r="B223" s="37"/>
      <c r="C223" s="103"/>
      <c r="D223" s="33"/>
      <c r="E223" s="34"/>
      <c r="F223" s="6"/>
      <c r="G223" s="12"/>
      <c r="H223" s="6"/>
      <c r="I223" s="45"/>
      <c r="J223" s="6"/>
      <c r="K223" s="12"/>
      <c r="L223" s="6"/>
      <c r="M223" s="6"/>
      <c r="N223" s="33"/>
      <c r="O223" s="114"/>
      <c r="P223" s="110"/>
      <c r="Q223" s="116"/>
      <c r="R223" s="168"/>
    </row>
    <row r="224" ht="12.75">
      <c r="Q224" s="119"/>
    </row>
    <row r="225" ht="12.75">
      <c r="Q225" s="119"/>
    </row>
    <row r="226" ht="12.75">
      <c r="Q226" s="119"/>
    </row>
    <row r="227" ht="12.75">
      <c r="Q227" s="119"/>
    </row>
    <row r="228" ht="12.75">
      <c r="Q228" s="119"/>
    </row>
    <row r="229" ht="12.75">
      <c r="Q229" s="119"/>
    </row>
    <row r="230" ht="12.75">
      <c r="Q230" s="119"/>
    </row>
    <row r="231" ht="12.75">
      <c r="Q231" s="119"/>
    </row>
    <row r="232" ht="12.75">
      <c r="Q232" s="119"/>
    </row>
    <row r="233" ht="12.75">
      <c r="Q233" s="119"/>
    </row>
    <row r="234" ht="12.75">
      <c r="Q234" s="119"/>
    </row>
    <row r="235" ht="12.75">
      <c r="Q235" s="119"/>
    </row>
    <row r="236" ht="12.75">
      <c r="Q236" s="119"/>
    </row>
    <row r="237" ht="12.75">
      <c r="Q237" s="119"/>
    </row>
    <row r="238" ht="12.75">
      <c r="Q238" s="119"/>
    </row>
    <row r="239" ht="12.75">
      <c r="Q239" s="119"/>
    </row>
    <row r="240" ht="12.75">
      <c r="Q240" s="119"/>
    </row>
    <row r="241" ht="12.75">
      <c r="Q241" s="119"/>
    </row>
    <row r="242" ht="12.75">
      <c r="Q242" s="119"/>
    </row>
    <row r="243" ht="12.75">
      <c r="Q243" s="119"/>
    </row>
    <row r="244" ht="12.75">
      <c r="Q244" s="119"/>
    </row>
    <row r="245" ht="12.75">
      <c r="Q245" s="119"/>
    </row>
    <row r="246" ht="12.75">
      <c r="Q246" s="119"/>
    </row>
    <row r="247" ht="12.75">
      <c r="Q247" s="119"/>
    </row>
    <row r="248" ht="12.75">
      <c r="Q248" s="119"/>
    </row>
    <row r="249" ht="12.75">
      <c r="Q249" s="119"/>
    </row>
    <row r="250" ht="12.75">
      <c r="Q250" s="119"/>
    </row>
    <row r="251" ht="12.75">
      <c r="Q251" s="119"/>
    </row>
    <row r="252" ht="12.75">
      <c r="Q252" s="119"/>
    </row>
    <row r="253" ht="12.75">
      <c r="Q253" s="119"/>
    </row>
    <row r="254" ht="12.75">
      <c r="Q254" s="119"/>
    </row>
    <row r="255" ht="12.75">
      <c r="Q255" s="119"/>
    </row>
    <row r="256" ht="12.75">
      <c r="Q256" s="119"/>
    </row>
    <row r="257" ht="12.75">
      <c r="Q257" s="119"/>
    </row>
    <row r="258" ht="12.75">
      <c r="Q258" s="119"/>
    </row>
    <row r="259" ht="12.75">
      <c r="Q259" s="119"/>
    </row>
    <row r="260" ht="12.75">
      <c r="Q260" s="119"/>
    </row>
    <row r="261" ht="12.75">
      <c r="Q261" s="119"/>
    </row>
    <row r="262" ht="12.75">
      <c r="Q262" s="119"/>
    </row>
    <row r="263" ht="12.75">
      <c r="Q263" s="119"/>
    </row>
    <row r="264" ht="12.75">
      <c r="Q264" s="119"/>
    </row>
    <row r="265" ht="12.75">
      <c r="Q265" s="119"/>
    </row>
    <row r="266" ht="12.75">
      <c r="Q266" s="119"/>
    </row>
    <row r="267" ht="12.75">
      <c r="Q267" s="119"/>
    </row>
    <row r="268" ht="12.75">
      <c r="Q268" s="119"/>
    </row>
    <row r="269" ht="12.75">
      <c r="Q269" s="119"/>
    </row>
    <row r="270" ht="12.75">
      <c r="Q270" s="119"/>
    </row>
    <row r="271" ht="12.75">
      <c r="Q271" s="119"/>
    </row>
    <row r="272" ht="12.75">
      <c r="Q272" s="119"/>
    </row>
    <row r="273" ht="12.75">
      <c r="Q273" s="119"/>
    </row>
    <row r="274" ht="12.75">
      <c r="Q274" s="119"/>
    </row>
    <row r="275" ht="12.75">
      <c r="Q275" s="119"/>
    </row>
    <row r="276" ht="12.75">
      <c r="Q276" s="119"/>
    </row>
    <row r="277" ht="12.75">
      <c r="Q277" s="119"/>
    </row>
    <row r="278" ht="12.75">
      <c r="Q278" s="119"/>
    </row>
    <row r="279" ht="12.75">
      <c r="Q279" s="119"/>
    </row>
    <row r="280" ht="12.75">
      <c r="Q280" s="119"/>
    </row>
    <row r="281" ht="12.75">
      <c r="Q281" s="119"/>
    </row>
    <row r="282" ht="12.75">
      <c r="Q282" s="119"/>
    </row>
    <row r="283" ht="12.75">
      <c r="Q283" s="119"/>
    </row>
    <row r="284" ht="12.75">
      <c r="Q284" s="119"/>
    </row>
    <row r="285" ht="12.75">
      <c r="Q285" s="119"/>
    </row>
    <row r="286" ht="12.75">
      <c r="Q286" s="119"/>
    </row>
    <row r="287" ht="12.75">
      <c r="Q287" s="119"/>
    </row>
    <row r="288" ht="12.75">
      <c r="Q288" s="119"/>
    </row>
    <row r="289" ht="12.75">
      <c r="Q289" s="119"/>
    </row>
    <row r="290" ht="12.75">
      <c r="Q290" s="119"/>
    </row>
    <row r="291" ht="12.75">
      <c r="Q291" s="119"/>
    </row>
    <row r="292" ht="12.75">
      <c r="Q292" s="119"/>
    </row>
    <row r="293" ht="12.75">
      <c r="Q293" s="119"/>
    </row>
    <row r="294" ht="12.75">
      <c r="Q294" s="119"/>
    </row>
    <row r="295" ht="12.75">
      <c r="Q295" s="119"/>
    </row>
    <row r="296" ht="12.75">
      <c r="Q296" s="119"/>
    </row>
    <row r="297" ht="12.75">
      <c r="Q297" s="119"/>
    </row>
    <row r="298" ht="12.75">
      <c r="Q298" s="119"/>
    </row>
    <row r="299" ht="12.75">
      <c r="Q299" s="119"/>
    </row>
    <row r="300" ht="12.75">
      <c r="Q300" s="119"/>
    </row>
    <row r="301" ht="12.75">
      <c r="Q301" s="119"/>
    </row>
    <row r="302" ht="12.75">
      <c r="Q302" s="119"/>
    </row>
    <row r="303" ht="12.75">
      <c r="Q303" s="119"/>
    </row>
    <row r="304" ht="12.75">
      <c r="Q304" s="119"/>
    </row>
    <row r="305" ht="12.75">
      <c r="Q305" s="119"/>
    </row>
    <row r="306" ht="12.75">
      <c r="Q306" s="119"/>
    </row>
    <row r="307" ht="12.75">
      <c r="Q307" s="119"/>
    </row>
    <row r="308" ht="12.75">
      <c r="Q308" s="119"/>
    </row>
    <row r="309" ht="12.75">
      <c r="Q309" s="119"/>
    </row>
    <row r="310" ht="12.75">
      <c r="Q310" s="119"/>
    </row>
    <row r="311" ht="12.75">
      <c r="Q311" s="119"/>
    </row>
    <row r="312" ht="12.75">
      <c r="Q312" s="119"/>
    </row>
    <row r="313" ht="12.75">
      <c r="Q313" s="119"/>
    </row>
    <row r="314" ht="12.75">
      <c r="Q314" s="119"/>
    </row>
    <row r="315" ht="12.75">
      <c r="Q315" s="119"/>
    </row>
    <row r="316" ht="12.75">
      <c r="Q316" s="119"/>
    </row>
    <row r="317" ht="12.75">
      <c r="Q317" s="119"/>
    </row>
    <row r="318" ht="12.75">
      <c r="Q318" s="119"/>
    </row>
    <row r="319" ht="12.75">
      <c r="Q319" s="119"/>
    </row>
    <row r="320" ht="12.75">
      <c r="Q320" s="119"/>
    </row>
    <row r="321" ht="12.75">
      <c r="Q321" s="119"/>
    </row>
    <row r="322" ht="12.75">
      <c r="Q322" s="119"/>
    </row>
    <row r="323" ht="12.75">
      <c r="Q323" s="119"/>
    </row>
    <row r="324" ht="12.75">
      <c r="Q324" s="119"/>
    </row>
    <row r="325" ht="12.75">
      <c r="Q325" s="119"/>
    </row>
    <row r="326" ht="12.75">
      <c r="Q326" s="119"/>
    </row>
    <row r="327" ht="12.75">
      <c r="Q327" s="119"/>
    </row>
    <row r="328" ht="12.75">
      <c r="Q328" s="119"/>
    </row>
    <row r="329" ht="12.75">
      <c r="Q329" s="119"/>
    </row>
    <row r="330" ht="12.75">
      <c r="Q330" s="119"/>
    </row>
    <row r="331" ht="12.75">
      <c r="Q331" s="119"/>
    </row>
    <row r="332" ht="12.75">
      <c r="Q332" s="119"/>
    </row>
    <row r="333" ht="12.75">
      <c r="Q333" s="119"/>
    </row>
    <row r="334" ht="12.75">
      <c r="Q334" s="119"/>
    </row>
    <row r="335" ht="12.75">
      <c r="Q335" s="119"/>
    </row>
    <row r="336" ht="12.75">
      <c r="Q336" s="119"/>
    </row>
    <row r="337" ht="12.75">
      <c r="Q337" s="119"/>
    </row>
    <row r="338" ht="12.75">
      <c r="Q338" s="119"/>
    </row>
    <row r="339" ht="12.75">
      <c r="Q339" s="119"/>
    </row>
    <row r="340" ht="12.75">
      <c r="Q340" s="119"/>
    </row>
    <row r="341" ht="12.75">
      <c r="Q341" s="119"/>
    </row>
    <row r="342" ht="12.75">
      <c r="Q342" s="119"/>
    </row>
    <row r="343" ht="12.75">
      <c r="Q343" s="119"/>
    </row>
    <row r="344" ht="12.75">
      <c r="Q344" s="119"/>
    </row>
    <row r="345" ht="12.75">
      <c r="Q345" s="119"/>
    </row>
    <row r="346" ht="12.75">
      <c r="Q346" s="119"/>
    </row>
    <row r="347" ht="12.75">
      <c r="Q347" s="119"/>
    </row>
    <row r="348" ht="12.75">
      <c r="Q348" s="119"/>
    </row>
    <row r="349" ht="12.75">
      <c r="Q349" s="119"/>
    </row>
    <row r="350" ht="12.75">
      <c r="Q350" s="119"/>
    </row>
    <row r="351" ht="12.75">
      <c r="Q351" s="119"/>
    </row>
    <row r="352" ht="12.75">
      <c r="Q352" s="119"/>
    </row>
    <row r="353" ht="12.75">
      <c r="Q353" s="119"/>
    </row>
    <row r="354" ht="12.75">
      <c r="Q354" s="119"/>
    </row>
    <row r="355" ht="12.75">
      <c r="Q355" s="119"/>
    </row>
    <row r="356" ht="12.75">
      <c r="Q356" s="119"/>
    </row>
    <row r="357" ht="12.75">
      <c r="Q357" s="119"/>
    </row>
    <row r="358" ht="12.75">
      <c r="Q358" s="119"/>
    </row>
    <row r="359" ht="12.75">
      <c r="Q359" s="119"/>
    </row>
    <row r="360" ht="12.75">
      <c r="Q360" s="119"/>
    </row>
    <row r="361" ht="12.75">
      <c r="Q361" s="119"/>
    </row>
    <row r="362" ht="12.75">
      <c r="Q362" s="119"/>
    </row>
    <row r="363" ht="12.75">
      <c r="Q363" s="119"/>
    </row>
    <row r="364" ht="12.75">
      <c r="Q364" s="119"/>
    </row>
    <row r="365" ht="12.75">
      <c r="Q365" s="119"/>
    </row>
    <row r="366" ht="12.75">
      <c r="Q366" s="119"/>
    </row>
    <row r="367" ht="12.75">
      <c r="Q367" s="119"/>
    </row>
    <row r="368" ht="12.75">
      <c r="Q368" s="119"/>
    </row>
    <row r="369" ht="12.75">
      <c r="Q369" s="119"/>
    </row>
    <row r="370" ht="12.75">
      <c r="Q370" s="119"/>
    </row>
    <row r="371" ht="12.75">
      <c r="Q371" s="119"/>
    </row>
    <row r="372" ht="12.75">
      <c r="Q372" s="119"/>
    </row>
    <row r="373" ht="12.75">
      <c r="Q373" s="119"/>
    </row>
    <row r="374" ht="12.75">
      <c r="Q374" s="119"/>
    </row>
    <row r="375" ht="12.75">
      <c r="Q375" s="119"/>
    </row>
    <row r="376" ht="12.75">
      <c r="Q376" s="119"/>
    </row>
    <row r="377" ht="12.75">
      <c r="Q377" s="119"/>
    </row>
    <row r="378" ht="12.75">
      <c r="Q378" s="119"/>
    </row>
    <row r="379" ht="12.75">
      <c r="Q379" s="119"/>
    </row>
    <row r="380" ht="12.75">
      <c r="Q380" s="119"/>
    </row>
    <row r="381" ht="12.75">
      <c r="Q381" s="119"/>
    </row>
    <row r="382" ht="12.75">
      <c r="Q382" s="119"/>
    </row>
    <row r="383" ht="12.75">
      <c r="Q383" s="119"/>
    </row>
    <row r="384" ht="12.75">
      <c r="Q384" s="119"/>
    </row>
    <row r="385" ht="12.75">
      <c r="Q385" s="119"/>
    </row>
    <row r="386" ht="12.75">
      <c r="Q386" s="119"/>
    </row>
    <row r="387" ht="12.75">
      <c r="Q387" s="119"/>
    </row>
    <row r="388" ht="12.75">
      <c r="Q388" s="119"/>
    </row>
    <row r="389" ht="12.75">
      <c r="Q389" s="119"/>
    </row>
    <row r="390" ht="12.75">
      <c r="Q390" s="119"/>
    </row>
    <row r="391" ht="12.75">
      <c r="Q391" s="119"/>
    </row>
    <row r="392" ht="12.75">
      <c r="Q392" s="119"/>
    </row>
    <row r="393" ht="12.75">
      <c r="Q393" s="119"/>
    </row>
    <row r="394" ht="12.75">
      <c r="Q394" s="119"/>
    </row>
    <row r="395" ht="12.75">
      <c r="Q395" s="119"/>
    </row>
    <row r="396" ht="12.75">
      <c r="Q396" s="119"/>
    </row>
    <row r="397" ht="12.75">
      <c r="Q397" s="119"/>
    </row>
    <row r="398" ht="12.75">
      <c r="Q398" s="119"/>
    </row>
    <row r="399" ht="12.75">
      <c r="Q399" s="119"/>
    </row>
    <row r="400" ht="12.75">
      <c r="Q400" s="119"/>
    </row>
    <row r="401" ht="12.75">
      <c r="Q401" s="119"/>
    </row>
    <row r="402" ht="12.75">
      <c r="Q402" s="119"/>
    </row>
    <row r="403" ht="12.75">
      <c r="Q403" s="119"/>
    </row>
    <row r="404" ht="12.75">
      <c r="Q404" s="119"/>
    </row>
    <row r="405" ht="12.75">
      <c r="Q405" s="119"/>
    </row>
    <row r="406" ht="12.75">
      <c r="Q406" s="119"/>
    </row>
    <row r="407" ht="12.75">
      <c r="Q407" s="119"/>
    </row>
    <row r="408" ht="12.75">
      <c r="Q408" s="119"/>
    </row>
    <row r="409" ht="12.75">
      <c r="Q409" s="119"/>
    </row>
    <row r="410" ht="12.75">
      <c r="Q410" s="119"/>
    </row>
    <row r="411" ht="12.75">
      <c r="Q411" s="119"/>
    </row>
    <row r="412" ht="12.75">
      <c r="Q412" s="119"/>
    </row>
    <row r="413" ht="12.75">
      <c r="Q413" s="119"/>
    </row>
    <row r="414" ht="12.75">
      <c r="Q414" s="119"/>
    </row>
    <row r="415" ht="12.75">
      <c r="Q415" s="119"/>
    </row>
    <row r="416" ht="12.75">
      <c r="Q416" s="119"/>
    </row>
    <row r="417" ht="12.75">
      <c r="Q417" s="119"/>
    </row>
    <row r="418" ht="12.75">
      <c r="Q418" s="119"/>
    </row>
    <row r="419" ht="12.75">
      <c r="Q419" s="119"/>
    </row>
    <row r="420" ht="12.75">
      <c r="Q420" s="119"/>
    </row>
    <row r="421" ht="12.75">
      <c r="Q421" s="119"/>
    </row>
    <row r="422" ht="12.75">
      <c r="Q422" s="119"/>
    </row>
    <row r="423" ht="12.75">
      <c r="Q423" s="119"/>
    </row>
    <row r="424" ht="12.75">
      <c r="Q424" s="119"/>
    </row>
    <row r="425" ht="12.75">
      <c r="Q425" s="119"/>
    </row>
    <row r="426" ht="12.75">
      <c r="Q426" s="119"/>
    </row>
    <row r="427" ht="12.75">
      <c r="Q427" s="119"/>
    </row>
    <row r="428" ht="12.75">
      <c r="Q428" s="119"/>
    </row>
    <row r="429" ht="12.75">
      <c r="Q429" s="119"/>
    </row>
    <row r="430" ht="12.75">
      <c r="Q430" s="119"/>
    </row>
    <row r="431" ht="12.75">
      <c r="Q431" s="119"/>
    </row>
    <row r="432" ht="12.75">
      <c r="Q432" s="119"/>
    </row>
    <row r="433" ht="12.75">
      <c r="Q433" s="119"/>
    </row>
    <row r="434" ht="12.75">
      <c r="Q434" s="119"/>
    </row>
    <row r="435" ht="12.75">
      <c r="Q435" s="119"/>
    </row>
    <row r="436" ht="12.75">
      <c r="Q436" s="119"/>
    </row>
    <row r="437" ht="12.75">
      <c r="Q437" s="119"/>
    </row>
    <row r="438" ht="12.75">
      <c r="Q438" s="119"/>
    </row>
    <row r="439" ht="12.75">
      <c r="Q439" s="119"/>
    </row>
    <row r="440" ht="12.75">
      <c r="Q440" s="119"/>
    </row>
    <row r="441" ht="12.75">
      <c r="Q441" s="119"/>
    </row>
    <row r="442" ht="12.75">
      <c r="Q442" s="119"/>
    </row>
    <row r="443" ht="12.75">
      <c r="Q443" s="119"/>
    </row>
    <row r="444" ht="12.75">
      <c r="Q444" s="119"/>
    </row>
    <row r="445" ht="12.75">
      <c r="Q445" s="119"/>
    </row>
    <row r="446" ht="12.75">
      <c r="Q446" s="119"/>
    </row>
    <row r="447" ht="12.75">
      <c r="Q447" s="119"/>
    </row>
    <row r="448" ht="12.75">
      <c r="Q448" s="119"/>
    </row>
    <row r="449" ht="12.75">
      <c r="Q449" s="119"/>
    </row>
    <row r="450" ht="12.75">
      <c r="Q450" s="119"/>
    </row>
    <row r="451" ht="12.75">
      <c r="Q451" s="119"/>
    </row>
    <row r="452" ht="12.75">
      <c r="Q452" s="119"/>
    </row>
    <row r="453" ht="12.75">
      <c r="Q453" s="119"/>
    </row>
    <row r="454" ht="12.75">
      <c r="Q454" s="119"/>
    </row>
    <row r="455" ht="12.75">
      <c r="Q455" s="119"/>
    </row>
    <row r="456" ht="12.75">
      <c r="Q456" s="119"/>
    </row>
    <row r="457" ht="12.75">
      <c r="Q457" s="119"/>
    </row>
    <row r="458" ht="12.75">
      <c r="Q458" s="119"/>
    </row>
    <row r="459" ht="12.75">
      <c r="Q459" s="119"/>
    </row>
    <row r="460" ht="12.75">
      <c r="Q460" s="119"/>
    </row>
    <row r="461" ht="12.75">
      <c r="Q461" s="119"/>
    </row>
    <row r="462" ht="12.75">
      <c r="Q462" s="119"/>
    </row>
    <row r="463" ht="12.75">
      <c r="Q463" s="119"/>
    </row>
    <row r="464" ht="12.75">
      <c r="Q464" s="119"/>
    </row>
    <row r="465" ht="12.75">
      <c r="Q465" s="119"/>
    </row>
    <row r="466" ht="12.75">
      <c r="Q466" s="119"/>
    </row>
    <row r="467" ht="12.75">
      <c r="Q467" s="119"/>
    </row>
    <row r="468" ht="12.75">
      <c r="Q468" s="119"/>
    </row>
    <row r="469" ht="12.75">
      <c r="Q469" s="119"/>
    </row>
    <row r="470" ht="12.75">
      <c r="Q470" s="119"/>
    </row>
    <row r="471" ht="12.75">
      <c r="Q471" s="119"/>
    </row>
    <row r="472" ht="12.75">
      <c r="Q472" s="119"/>
    </row>
    <row r="473" ht="12.75">
      <c r="Q473" s="119"/>
    </row>
    <row r="474" ht="12.75">
      <c r="Q474" s="119"/>
    </row>
    <row r="475" ht="12.75">
      <c r="Q475" s="119"/>
    </row>
    <row r="476" ht="12.75">
      <c r="Q476" s="119"/>
    </row>
    <row r="477" ht="12.75">
      <c r="Q477" s="119"/>
    </row>
    <row r="478" ht="12.75">
      <c r="Q478" s="119"/>
    </row>
    <row r="479" ht="12.75">
      <c r="Q479" s="119"/>
    </row>
    <row r="480" ht="12.75">
      <c r="Q480" s="119"/>
    </row>
    <row r="481" ht="12.75">
      <c r="Q481" s="119"/>
    </row>
    <row r="482" ht="12.75">
      <c r="Q482" s="119"/>
    </row>
    <row r="483" ht="12.75">
      <c r="Q483" s="119"/>
    </row>
    <row r="484" ht="12.75">
      <c r="Q484" s="119"/>
    </row>
    <row r="485" ht="12.75">
      <c r="Q485" s="119"/>
    </row>
    <row r="486" ht="12.75">
      <c r="Q486" s="119"/>
    </row>
    <row r="487" ht="12.75">
      <c r="Q487" s="119"/>
    </row>
    <row r="488" ht="12.75">
      <c r="Q488" s="119"/>
    </row>
    <row r="489" ht="12.75">
      <c r="Q489" s="119"/>
    </row>
    <row r="490" ht="12.75">
      <c r="Q490" s="119"/>
    </row>
    <row r="491" ht="12.75">
      <c r="Q491" s="119"/>
    </row>
    <row r="492" ht="12.75">
      <c r="Q492" s="119"/>
    </row>
    <row r="493" ht="12.75">
      <c r="Q493" s="119"/>
    </row>
    <row r="494" ht="12.75">
      <c r="Q494" s="119"/>
    </row>
    <row r="495" ht="12.75">
      <c r="Q495" s="119"/>
    </row>
    <row r="496" ht="12.75">
      <c r="Q496" s="119"/>
    </row>
    <row r="497" ht="12.75">
      <c r="Q497" s="119"/>
    </row>
    <row r="498" ht="12.75">
      <c r="Q498" s="119"/>
    </row>
    <row r="499" ht="12.75">
      <c r="Q499" s="119"/>
    </row>
    <row r="500" ht="12.75">
      <c r="Q500" s="119"/>
    </row>
    <row r="501" ht="12.75">
      <c r="Q501" s="119"/>
    </row>
    <row r="502" ht="12.75">
      <c r="Q502" s="119"/>
    </row>
    <row r="503" ht="12.75">
      <c r="Q503" s="119"/>
    </row>
    <row r="504" ht="12.75">
      <c r="Q504" s="119"/>
    </row>
    <row r="505" ht="12.75">
      <c r="Q505" s="119"/>
    </row>
    <row r="506" ht="12.75">
      <c r="Q506" s="119"/>
    </row>
    <row r="507" ht="12.75">
      <c r="Q507" s="119"/>
    </row>
    <row r="508" ht="12.75">
      <c r="Q508" s="119"/>
    </row>
    <row r="509" ht="12.75">
      <c r="Q509" s="119"/>
    </row>
    <row r="510" ht="12.75">
      <c r="Q510" s="119"/>
    </row>
    <row r="511" ht="12.75">
      <c r="Q511" s="119"/>
    </row>
    <row r="512" ht="12.75">
      <c r="Q512" s="119"/>
    </row>
    <row r="513" ht="12.75">
      <c r="Q513" s="119"/>
    </row>
    <row r="514" ht="12.75">
      <c r="Q514" s="119"/>
    </row>
    <row r="515" ht="12.75">
      <c r="Q515" s="119"/>
    </row>
    <row r="516" ht="12.75">
      <c r="Q516" s="119"/>
    </row>
    <row r="517" ht="12.75">
      <c r="Q517" s="119"/>
    </row>
    <row r="518" ht="12.75">
      <c r="Q518" s="119"/>
    </row>
    <row r="519" ht="12.75">
      <c r="Q519" s="119"/>
    </row>
    <row r="520" ht="12.75">
      <c r="Q520" s="119"/>
    </row>
    <row r="521" ht="12.75">
      <c r="Q521" s="119"/>
    </row>
    <row r="522" ht="12.75">
      <c r="Q522" s="119"/>
    </row>
    <row r="523" ht="12.75">
      <c r="Q523" s="119"/>
    </row>
    <row r="524" ht="12.75">
      <c r="Q524" s="119"/>
    </row>
    <row r="525" ht="12.75">
      <c r="Q525" s="119"/>
    </row>
    <row r="526" ht="12.75">
      <c r="Q526" s="119"/>
    </row>
    <row r="527" ht="12.75">
      <c r="Q527" s="119"/>
    </row>
    <row r="528" ht="12.75">
      <c r="Q528" s="119"/>
    </row>
    <row r="529" ht="12.75">
      <c r="Q529" s="119"/>
    </row>
    <row r="530" ht="12.75">
      <c r="Q530" s="119"/>
    </row>
    <row r="531" ht="12.75">
      <c r="Q531" s="119"/>
    </row>
    <row r="532" ht="12.75">
      <c r="Q532" s="119"/>
    </row>
    <row r="533" ht="12.75">
      <c r="Q533" s="119"/>
    </row>
    <row r="534" ht="12.75">
      <c r="Q534" s="119"/>
    </row>
    <row r="535" ht="12.75">
      <c r="Q535" s="119"/>
    </row>
    <row r="536" ht="12.75">
      <c r="Q536" s="119"/>
    </row>
    <row r="537" ht="12.75">
      <c r="Q537" s="119"/>
    </row>
    <row r="538" ht="12.75">
      <c r="Q538" s="119"/>
    </row>
    <row r="539" ht="12.75">
      <c r="Q539" s="119"/>
    </row>
    <row r="540" ht="12.75">
      <c r="Q540" s="119"/>
    </row>
    <row r="541" ht="12.75">
      <c r="Q541" s="119"/>
    </row>
    <row r="542" ht="12.75">
      <c r="Q542" s="119"/>
    </row>
  </sheetData>
  <sheetProtection/>
  <mergeCells count="2">
    <mergeCell ref="R3:R4"/>
    <mergeCell ref="T3:T4"/>
  </mergeCells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amceacj</cp:lastModifiedBy>
  <cp:lastPrinted>2007-05-16T22:07:29Z</cp:lastPrinted>
  <dcterms:created xsi:type="dcterms:W3CDTF">2004-01-24T17:01:32Z</dcterms:created>
  <dcterms:modified xsi:type="dcterms:W3CDTF">2008-03-05T20:22:23Z</dcterms:modified>
  <cp:category/>
  <cp:version/>
  <cp:contentType/>
  <cp:contentStatus/>
</cp:coreProperties>
</file>