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56" windowWidth="7215" windowHeight="9255" activeTab="1"/>
  </bookViews>
  <sheets>
    <sheet name="OUT OF PROVINCE" sheetId="1" r:id="rId1"/>
    <sheet name="SANCTIONED EVENT TOTAL" sheetId="2" r:id="rId2"/>
    <sheet name="rookie" sheetId="3" r:id="rId3"/>
  </sheets>
  <definedNames/>
  <calcPr fullCalcOnLoad="1"/>
</workbook>
</file>

<file path=xl/sharedStrings.xml><?xml version="1.0" encoding="utf-8"?>
<sst xmlns="http://schemas.openxmlformats.org/spreadsheetml/2006/main" count="828" uniqueCount="121">
  <si>
    <t>SB</t>
  </si>
  <si>
    <t>BR</t>
  </si>
  <si>
    <t>SW</t>
  </si>
  <si>
    <t>CR</t>
  </si>
  <si>
    <t>GT</t>
  </si>
  <si>
    <t>PB</t>
  </si>
  <si>
    <t>POINTS</t>
  </si>
  <si>
    <t>EVENT POINTS STANDINGS</t>
  </si>
  <si>
    <t>TR</t>
  </si>
  <si>
    <t>BA</t>
  </si>
  <si>
    <t>BK</t>
  </si>
  <si>
    <t>TIME</t>
  </si>
  <si>
    <t>BB</t>
  </si>
  <si>
    <r>
      <t xml:space="preserve">DID NOT ENTER- </t>
    </r>
    <r>
      <rPr>
        <sz val="10"/>
        <color indexed="10"/>
        <rFont val="Arial"/>
        <family val="2"/>
      </rPr>
      <t>xxxx</t>
    </r>
  </si>
  <si>
    <t>/////-Not Counting</t>
  </si>
  <si>
    <t>Doan, Kalvyn</t>
  </si>
  <si>
    <t>Weese, Rod</t>
  </si>
  <si>
    <t>McEachern, Shelby</t>
  </si>
  <si>
    <t>Forrest, Emily</t>
  </si>
  <si>
    <t>VanWesterop, Paige</t>
  </si>
  <si>
    <t>out of province</t>
  </si>
  <si>
    <t>can only choose 2</t>
  </si>
  <si>
    <t>event</t>
  </si>
  <si>
    <t>Minshall, Lauren</t>
  </si>
  <si>
    <t>Gray, Callie</t>
  </si>
  <si>
    <t>Smith, Hannah</t>
  </si>
  <si>
    <t>Scully, Katelyn</t>
  </si>
  <si>
    <t>Robson, Jessie</t>
  </si>
  <si>
    <t>Doan, Kalvin</t>
  </si>
  <si>
    <t>TD</t>
  </si>
  <si>
    <t>McVeigh, Austin</t>
  </si>
  <si>
    <t>Nooren, Jarod</t>
  </si>
  <si>
    <t>Mousseau, Cody</t>
  </si>
  <si>
    <t>Weese, Troy</t>
  </si>
  <si>
    <t>Goncalves, Nick</t>
  </si>
  <si>
    <t>Ballantyne, Heather</t>
  </si>
  <si>
    <t>NT</t>
  </si>
  <si>
    <t xml:space="preserve">TIME </t>
  </si>
  <si>
    <t>BC</t>
  </si>
  <si>
    <t>GC</t>
  </si>
  <si>
    <r>
      <t xml:space="preserve">FINALS 1ST GO </t>
    </r>
    <r>
      <rPr>
        <b/>
        <sz val="10"/>
        <color indexed="10"/>
        <rFont val="Arial"/>
        <family val="2"/>
      </rPr>
      <t>TIME</t>
    </r>
  </si>
  <si>
    <t>FINALS 1ST GO POINTS</t>
  </si>
  <si>
    <r>
      <t xml:space="preserve">FINALS 2ND GO </t>
    </r>
    <r>
      <rPr>
        <b/>
        <sz val="10"/>
        <color indexed="12"/>
        <rFont val="Arial"/>
        <family val="2"/>
      </rPr>
      <t>TIME</t>
    </r>
  </si>
  <si>
    <t>FINALS 2ND GO POINTS</t>
  </si>
  <si>
    <r>
      <t xml:space="preserve">FINALS AVG </t>
    </r>
    <r>
      <rPr>
        <b/>
        <sz val="10"/>
        <color indexed="10"/>
        <rFont val="Arial"/>
        <family val="0"/>
      </rPr>
      <t>TIMES</t>
    </r>
  </si>
  <si>
    <t>FINALS AVG POINTS</t>
  </si>
  <si>
    <t>FINALS TOTAL POINTS</t>
  </si>
  <si>
    <t>YEAR POINTS + FINALS POINTS</t>
  </si>
  <si>
    <t>YEAR END BONUS POINTS</t>
  </si>
  <si>
    <t>TOTAL YEAR END POINTS</t>
  </si>
  <si>
    <t>OUT OF Province x 2 max  rodeos</t>
  </si>
  <si>
    <t>TOTAL POINTS</t>
  </si>
  <si>
    <t>HILLSBURGH Sept 22-07 9AM</t>
  </si>
  <si>
    <t>HILLSBURGH Aug 26-07 1:00 pm</t>
  </si>
  <si>
    <t>HILLSBURGH Aug 26-07 9AM</t>
  </si>
  <si>
    <t>HILLSBURGH Oct 13-07 9:00AM</t>
  </si>
  <si>
    <t>HILLSBURGH Oct 13-07 1PM</t>
  </si>
  <si>
    <t>Ilderton Nov 17-07 5pm</t>
  </si>
  <si>
    <t>ILDERTON   Nov-17 11am</t>
  </si>
  <si>
    <t>ILDERTON            FEB 9-08 5pm</t>
  </si>
  <si>
    <t>ILDERTON        Feb 9-08 11am</t>
  </si>
  <si>
    <t>MSU March 7-08</t>
  </si>
  <si>
    <t>HILLSBURGH Sept 22-07 1:00pm</t>
  </si>
  <si>
    <t>b/o</t>
  </si>
  <si>
    <t>Philips, Lauren</t>
  </si>
  <si>
    <t>Vanwesterop, Paige</t>
  </si>
  <si>
    <t>McEachern, Sarah</t>
  </si>
  <si>
    <t>Mathieu, Jessy</t>
  </si>
  <si>
    <t>Trimble, Katie Jo</t>
  </si>
  <si>
    <t>DaSilva, Sara</t>
  </si>
  <si>
    <t>Morris, Savannah</t>
  </si>
  <si>
    <t>Pulham, Kathryn</t>
  </si>
  <si>
    <t>Mathieu, Jessie</t>
  </si>
  <si>
    <t>Thatcher, Becky</t>
  </si>
  <si>
    <t>NS</t>
  </si>
  <si>
    <t>-</t>
  </si>
  <si>
    <t>Philips. Lauren</t>
  </si>
  <si>
    <t>McDougall, Kaitlyn</t>
  </si>
  <si>
    <t>McCoag, Luke</t>
  </si>
  <si>
    <t>BO</t>
  </si>
  <si>
    <t>Forsyth, Abe</t>
  </si>
  <si>
    <t>Ewart-Collver, Tyler</t>
  </si>
  <si>
    <t>DOC</t>
  </si>
  <si>
    <t>Wagner, Cody</t>
  </si>
  <si>
    <t>Gilbert, Kyle</t>
  </si>
  <si>
    <t>Ramey, Ricky</t>
  </si>
  <si>
    <t>B3</t>
  </si>
  <si>
    <t>nt</t>
  </si>
  <si>
    <t>Ewart-Collver,Tyler</t>
  </si>
  <si>
    <t>Callie Gray</t>
  </si>
  <si>
    <t>Paige Vanwesterop</t>
  </si>
  <si>
    <t>Lauren Minshall</t>
  </si>
  <si>
    <t>Jarod Nooren</t>
  </si>
  <si>
    <t>Ricky Ramey</t>
  </si>
  <si>
    <t>Time</t>
  </si>
  <si>
    <t>Becci Thatcher</t>
  </si>
  <si>
    <t xml:space="preserve">CUTTING VAN BOEKEL"S Sept 23-07  </t>
  </si>
  <si>
    <t>CUTTING VAN BOEKEL'S  Oct 14/07</t>
  </si>
  <si>
    <t>B/O</t>
  </si>
  <si>
    <t>XX</t>
  </si>
  <si>
    <t>VanAlstine, Lacey</t>
  </si>
  <si>
    <t>Legacy, Jessica</t>
  </si>
  <si>
    <t>Moore, Morgan</t>
  </si>
  <si>
    <t>Carter, Dylan</t>
  </si>
  <si>
    <t>Hennings, Kevin</t>
  </si>
  <si>
    <t>Sivell, Brittany</t>
  </si>
  <si>
    <t>Orosz, Trent</t>
  </si>
  <si>
    <t>DO</t>
  </si>
  <si>
    <t>Sivell, Brittney</t>
  </si>
  <si>
    <t>R</t>
  </si>
  <si>
    <t>Michigan 10/20/2007</t>
  </si>
  <si>
    <t>Jessie Robson</t>
  </si>
  <si>
    <t>Adrian           Dec 1 2007</t>
  </si>
  <si>
    <t>Emily Forrest</t>
  </si>
  <si>
    <t>Troy Weese</t>
  </si>
  <si>
    <t>Emily forrest</t>
  </si>
  <si>
    <t>Johannesburg      Nov 24 2007             1st Perf</t>
  </si>
  <si>
    <t>Joahnnesburg     Nov 24 2007         2nd Perf</t>
  </si>
  <si>
    <t>xx</t>
  </si>
  <si>
    <t>Adrian             Feb 23 2008</t>
  </si>
  <si>
    <t>Heather Ballantyne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</si>
</sst>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#,##0.000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sz val="10"/>
      <color indexed="63"/>
      <name val="Arial"/>
      <family val="2"/>
    </font>
    <font>
      <b/>
      <sz val="10"/>
      <color indexed="5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2" fontId="0" fillId="0" borderId="0" xfId="0" applyNumberFormat="1" applyFill="1" applyBorder="1" applyAlignment="1">
      <alignment horizontal="center" wrapText="1"/>
    </xf>
    <xf numFmtId="17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3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wrapText="1"/>
    </xf>
    <xf numFmtId="172" fontId="3" fillId="0" borderId="0" xfId="0" applyNumberFormat="1" applyFont="1" applyBorder="1" applyAlignment="1">
      <alignment horizontal="center" wrapText="1"/>
    </xf>
    <xf numFmtId="172" fontId="4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3" xfId="0" applyFill="1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0" fontId="0" fillId="0" borderId="13" xfId="0" applyNumberFormat="1" applyFont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172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0" fillId="0" borderId="13" xfId="0" applyNumberFormat="1" applyFont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Border="1" applyAlignment="1">
      <alignment horizontal="center" wrapText="1"/>
    </xf>
    <xf numFmtId="172" fontId="9" fillId="0" borderId="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3" fillId="0" borderId="10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Alignment="1">
      <alignment horizontal="center"/>
    </xf>
    <xf numFmtId="0" fontId="2" fillId="0" borderId="11" xfId="0" applyFont="1" applyBorder="1" applyAlignment="1" applyProtection="1">
      <alignment horizontal="centerContinuous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17" fontId="1" fillId="0" borderId="11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3" fillId="24" borderId="14" xfId="0" applyFont="1" applyFill="1" applyBorder="1" applyAlignment="1" applyProtection="1">
      <alignment horizontal="center"/>
      <protection locked="0"/>
    </xf>
    <xf numFmtId="17" fontId="1" fillId="0" borderId="14" xfId="0" applyNumberFormat="1" applyFont="1" applyBorder="1" applyAlignment="1" applyProtection="1">
      <alignment horizontal="center"/>
      <protection locked="0"/>
    </xf>
    <xf numFmtId="0" fontId="3" fillId="24" borderId="11" xfId="0" applyFont="1" applyFill="1" applyBorder="1" applyAlignment="1" applyProtection="1">
      <alignment horizontal="center"/>
      <protection locked="0"/>
    </xf>
    <xf numFmtId="172" fontId="0" fillId="0" borderId="11" xfId="0" applyNumberFormat="1" applyFont="1" applyBorder="1" applyAlignment="1" applyProtection="1">
      <alignment horizontal="center"/>
      <protection locked="0"/>
    </xf>
    <xf numFmtId="0" fontId="10" fillId="24" borderId="11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3" fillId="24" borderId="12" xfId="0" applyFont="1" applyFill="1" applyBorder="1" applyAlignment="1" applyProtection="1">
      <alignment horizontal="center"/>
      <protection locked="0"/>
    </xf>
    <xf numFmtId="172" fontId="0" fillId="0" borderId="12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24" borderId="10" xfId="0" applyFont="1" applyFill="1" applyBorder="1" applyAlignment="1" applyProtection="1">
      <alignment horizontal="center"/>
      <protection locked="0"/>
    </xf>
    <xf numFmtId="172" fontId="0" fillId="0" borderId="10" xfId="0" applyNumberFormat="1" applyFont="1" applyFill="1" applyBorder="1" applyAlignment="1" applyProtection="1">
      <alignment horizontal="center"/>
      <protection locked="0"/>
    </xf>
    <xf numFmtId="172" fontId="0" fillId="0" borderId="11" xfId="0" applyNumberFormat="1" applyFont="1" applyFill="1" applyBorder="1" applyAlignment="1" applyProtection="1">
      <alignment horizontal="center"/>
      <protection locked="0"/>
    </xf>
    <xf numFmtId="172" fontId="0" fillId="0" borderId="12" xfId="0" applyNumberFormat="1" applyFont="1" applyFill="1" applyBorder="1" applyAlignment="1" applyProtection="1">
      <alignment horizontal="center"/>
      <protection locked="0"/>
    </xf>
    <xf numFmtId="172" fontId="0" fillId="0" borderId="10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172" fontId="0" fillId="0" borderId="15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" fillId="0" borderId="16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 wrapText="1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" fillId="24" borderId="17" xfId="0" applyFont="1" applyFill="1" applyBorder="1" applyAlignment="1" applyProtection="1">
      <alignment horizontal="center"/>
      <protection locked="0"/>
    </xf>
    <xf numFmtId="0" fontId="1" fillId="24" borderId="16" xfId="0" applyFont="1" applyFill="1" applyBorder="1" applyAlignment="1" applyProtection="1">
      <alignment horizontal="center"/>
      <protection locked="0"/>
    </xf>
    <xf numFmtId="0" fontId="1" fillId="24" borderId="18" xfId="0" applyFont="1" applyFill="1" applyBorder="1" applyAlignment="1" applyProtection="1">
      <alignment horizontal="center"/>
      <protection locked="0"/>
    </xf>
    <xf numFmtId="0" fontId="0" fillId="24" borderId="19" xfId="0" applyFont="1" applyFill="1" applyBorder="1" applyAlignment="1" applyProtection="1">
      <alignment horizontal="center"/>
      <protection locked="0"/>
    </xf>
    <xf numFmtId="0" fontId="0" fillId="24" borderId="16" xfId="0" applyFont="1" applyFill="1" applyBorder="1" applyAlignment="1" applyProtection="1">
      <alignment horizontal="center"/>
      <protection locked="0"/>
    </xf>
    <xf numFmtId="0" fontId="0" fillId="24" borderId="20" xfId="0" applyFont="1" applyFill="1" applyBorder="1" applyAlignment="1" applyProtection="1">
      <alignment horizontal="center"/>
      <protection locked="0"/>
    </xf>
    <xf numFmtId="0" fontId="0" fillId="24" borderId="18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13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1" xfId="0" applyFill="1" applyBorder="1" applyAlignment="1">
      <alignment/>
    </xf>
    <xf numFmtId="0" fontId="1" fillId="0" borderId="12" xfId="0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3" xfId="0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1" fontId="13" fillId="0" borderId="0" xfId="0" applyNumberFormat="1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172" fontId="0" fillId="0" borderId="13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13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" fillId="0" borderId="11" xfId="0" applyFont="1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2" fontId="0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wrapText="1"/>
    </xf>
    <xf numFmtId="172" fontId="0" fillId="0" borderId="13" xfId="0" applyNumberFormat="1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wrapText="1"/>
    </xf>
    <xf numFmtId="172" fontId="0" fillId="0" borderId="13" xfId="0" applyNumberFormat="1" applyFill="1" applyBorder="1" applyAlignment="1">
      <alignment horizontal="center" wrapText="1"/>
    </xf>
    <xf numFmtId="172" fontId="0" fillId="0" borderId="13" xfId="0" applyNumberForma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5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 wrapText="1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0" fillId="0" borderId="23" xfId="0" applyFont="1" applyBorder="1" applyAlignment="1" applyProtection="1">
      <alignment horizontal="center"/>
      <protection locked="0"/>
    </xf>
    <xf numFmtId="0" fontId="0" fillId="24" borderId="27" xfId="0" applyFont="1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4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24" borderId="17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3" fillId="24" borderId="23" xfId="0" applyFon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172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172" fontId="0" fillId="0" borderId="23" xfId="0" applyNumberFormat="1" applyFont="1" applyBorder="1" applyAlignment="1" applyProtection="1">
      <alignment horizontal="center"/>
      <protection locked="0"/>
    </xf>
    <xf numFmtId="0" fontId="0" fillId="24" borderId="11" xfId="0" applyFont="1" applyFill="1" applyBorder="1" applyAlignment="1" applyProtection="1">
      <alignment horizontal="center"/>
      <protection locked="0"/>
    </xf>
    <xf numFmtId="0" fontId="0" fillId="24" borderId="12" xfId="0" applyFont="1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 wrapText="1"/>
    </xf>
    <xf numFmtId="0" fontId="1" fillId="0" borderId="14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72" fontId="3" fillId="0" borderId="0" xfId="0" applyNumberFormat="1" applyFont="1" applyFill="1" applyBorder="1" applyAlignment="1">
      <alignment horizontal="center" wrapText="1"/>
    </xf>
    <xf numFmtId="172" fontId="3" fillId="0" borderId="13" xfId="0" applyNumberFormat="1" applyFont="1" applyFill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3" xfId="0" applyNumberForma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" fontId="3" fillId="0" borderId="13" xfId="0" applyNumberFormat="1" applyFont="1" applyFill="1" applyBorder="1" applyAlignment="1">
      <alignment horizontal="center" wrapText="1"/>
    </xf>
    <xf numFmtId="2" fontId="0" fillId="0" borderId="13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13" xfId="0" applyFont="1" applyBorder="1" applyAlignment="1">
      <alignment horizontal="center"/>
    </xf>
    <xf numFmtId="17" fontId="3" fillId="0" borderId="11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24" borderId="11" xfId="0" applyFont="1" applyFill="1" applyBorder="1" applyAlignment="1" applyProtection="1">
      <alignment horizontal="center"/>
      <protection locked="0"/>
    </xf>
    <xf numFmtId="0" fontId="3" fillId="24" borderId="14" xfId="0" applyFont="1" applyFill="1" applyBorder="1" applyAlignment="1" applyProtection="1">
      <alignment horizontal="center"/>
      <protection locked="0"/>
    </xf>
    <xf numFmtId="0" fontId="3" fillId="24" borderId="23" xfId="0" applyFont="1" applyFill="1" applyBorder="1" applyAlignment="1" applyProtection="1">
      <alignment horizontal="center"/>
      <protection locked="0"/>
    </xf>
    <xf numFmtId="0" fontId="3" fillId="24" borderId="10" xfId="0" applyFont="1" applyFill="1" applyBorder="1" applyAlignment="1" applyProtection="1">
      <alignment horizontal="center"/>
      <protection locked="0"/>
    </xf>
    <xf numFmtId="0" fontId="3" fillId="24" borderId="12" xfId="0" applyFont="1" applyFill="1" applyBorder="1" applyAlignment="1" applyProtection="1">
      <alignment horizontal="center"/>
      <protection locked="0"/>
    </xf>
    <xf numFmtId="0" fontId="3" fillId="24" borderId="15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Border="1" applyAlignment="1">
      <alignment horizontal="center"/>
    </xf>
    <xf numFmtId="0" fontId="3" fillId="0" borderId="28" xfId="0" applyFont="1" applyBorder="1" applyAlignment="1" applyProtection="1">
      <alignment horizontal="center" wrapText="1"/>
      <protection locked="0"/>
    </xf>
    <xf numFmtId="17" fontId="3" fillId="0" borderId="28" xfId="0" applyNumberFormat="1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24" borderId="28" xfId="0" applyFont="1" applyFill="1" applyBorder="1" applyAlignment="1" applyProtection="1">
      <alignment horizontal="center"/>
      <protection locked="0"/>
    </xf>
    <xf numFmtId="0" fontId="0" fillId="24" borderId="14" xfId="0" applyFont="1" applyFill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0" fillId="24" borderId="23" xfId="0" applyFont="1" applyFill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24" borderId="31" xfId="0" applyFont="1" applyFill="1" applyBorder="1" applyAlignment="1" applyProtection="1">
      <alignment horizontal="center"/>
      <protection locked="0"/>
    </xf>
    <xf numFmtId="0" fontId="0" fillId="24" borderId="15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172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wrapText="1"/>
    </xf>
    <xf numFmtId="172" fontId="1" fillId="0" borderId="13" xfId="0" applyNumberFormat="1" applyFont="1" applyBorder="1" applyAlignment="1">
      <alignment horizontal="center" wrapText="1"/>
    </xf>
    <xf numFmtId="172" fontId="3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25" borderId="0" xfId="0" applyFill="1" applyBorder="1" applyAlignment="1">
      <alignment/>
    </xf>
    <xf numFmtId="17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17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3" fontId="0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 wrapText="1"/>
    </xf>
    <xf numFmtId="1" fontId="3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wrapText="1"/>
    </xf>
    <xf numFmtId="172" fontId="9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34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30" xfId="0" applyBorder="1" applyAlignment="1">
      <alignment/>
    </xf>
    <xf numFmtId="0" fontId="1" fillId="0" borderId="30" xfId="0" applyFont="1" applyBorder="1" applyAlignment="1">
      <alignment/>
    </xf>
    <xf numFmtId="1" fontId="0" fillId="0" borderId="34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5" fontId="0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Continuous"/>
    </xf>
    <xf numFmtId="1" fontId="0" fillId="0" borderId="30" xfId="0" applyNumberFormat="1" applyFill="1" applyBorder="1" applyAlignment="1">
      <alignment/>
    </xf>
    <xf numFmtId="0" fontId="1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157"/>
  <sheetViews>
    <sheetView zoomScale="70" zoomScaleNormal="70" zoomScalePageLayoutView="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86" sqref="I86"/>
    </sheetView>
  </sheetViews>
  <sheetFormatPr defaultColWidth="9.140625" defaultRowHeight="12.75"/>
  <cols>
    <col min="1" max="1" width="28.00390625" style="0" customWidth="1"/>
    <col min="2" max="2" width="6.57421875" style="158" customWidth="1"/>
    <col min="3" max="6" width="13.140625" style="158" customWidth="1"/>
    <col min="7" max="7" width="17.57421875" style="0" customWidth="1"/>
    <col min="8" max="8" width="14.8515625" style="0" customWidth="1"/>
    <col min="9" max="9" width="17.140625" style="238" customWidth="1"/>
    <col min="10" max="10" width="18.28125" style="277" customWidth="1"/>
    <col min="11" max="11" width="14.00390625" style="161" customWidth="1"/>
    <col min="12" max="12" width="14.421875" style="358" customWidth="1"/>
    <col min="13" max="13" width="14.421875" style="161" customWidth="1"/>
    <col min="14" max="14" width="13.57421875" style="391" customWidth="1"/>
    <col min="15" max="15" width="12.57421875" style="413" customWidth="1"/>
    <col min="16" max="16" width="12.00390625" style="409" customWidth="1"/>
    <col min="20" max="20" width="13.7109375" style="0" customWidth="1"/>
    <col min="21" max="21" width="9.140625" style="76" customWidth="1"/>
    <col min="22" max="22" width="9.140625" style="170" customWidth="1"/>
    <col min="23" max="23" width="9.140625" style="76" customWidth="1"/>
    <col min="24" max="135" width="9.140625" style="3" customWidth="1"/>
  </cols>
  <sheetData>
    <row r="1" spans="1:20" ht="23.25">
      <c r="A1" s="97" t="s">
        <v>20</v>
      </c>
      <c r="B1" s="153"/>
      <c r="C1" s="153"/>
      <c r="D1" s="153"/>
      <c r="E1" s="153"/>
      <c r="F1" s="153"/>
      <c r="G1" s="98" t="s">
        <v>21</v>
      </c>
      <c r="H1" s="235"/>
      <c r="I1" s="99"/>
      <c r="J1" s="266"/>
      <c r="K1" s="99"/>
      <c r="L1" s="345"/>
      <c r="M1" s="103"/>
      <c r="N1" s="345"/>
      <c r="O1" s="99"/>
      <c r="P1" s="98"/>
      <c r="Q1" s="107"/>
      <c r="R1" s="102"/>
      <c r="S1" s="98"/>
      <c r="T1" s="142"/>
    </row>
    <row r="2" spans="1:20" ht="12.75">
      <c r="A2" s="130"/>
      <c r="B2" s="103"/>
      <c r="C2" s="103"/>
      <c r="D2" s="103"/>
      <c r="E2" s="103"/>
      <c r="F2" s="103"/>
      <c r="G2" s="98"/>
      <c r="H2" s="235"/>
      <c r="I2" s="99"/>
      <c r="J2" s="266"/>
      <c r="K2" s="99"/>
      <c r="L2" s="345"/>
      <c r="M2" s="103"/>
      <c r="N2" s="345"/>
      <c r="O2" s="99"/>
      <c r="P2" s="98"/>
      <c r="Q2" s="107"/>
      <c r="R2" s="102"/>
      <c r="S2" s="98"/>
      <c r="T2" s="143"/>
    </row>
    <row r="3" spans="1:135" s="141" customFormat="1" ht="53.25" customHeight="1">
      <c r="A3" s="140" t="s">
        <v>14</v>
      </c>
      <c r="B3" s="104"/>
      <c r="C3" s="484" t="s">
        <v>110</v>
      </c>
      <c r="D3" s="240"/>
      <c r="E3" s="294" t="s">
        <v>112</v>
      </c>
      <c r="F3" s="240"/>
      <c r="G3" s="213" t="s">
        <v>116</v>
      </c>
      <c r="H3" s="86"/>
      <c r="I3" s="100" t="s">
        <v>117</v>
      </c>
      <c r="J3" s="267"/>
      <c r="K3" s="100" t="s">
        <v>119</v>
      </c>
      <c r="L3" s="346"/>
      <c r="M3" s="100"/>
      <c r="N3" s="381"/>
      <c r="O3" s="100"/>
      <c r="P3" s="393"/>
      <c r="Q3" s="101"/>
      <c r="R3" s="105"/>
      <c r="S3" s="104"/>
      <c r="T3" s="144"/>
      <c r="U3" s="86"/>
      <c r="V3" s="144"/>
      <c r="W3" s="86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</row>
    <row r="4" spans="1:22" ht="12.75">
      <c r="A4" s="130"/>
      <c r="B4" s="103"/>
      <c r="C4" s="214" t="s">
        <v>11</v>
      </c>
      <c r="D4" s="215" t="s">
        <v>6</v>
      </c>
      <c r="E4" s="241" t="s">
        <v>11</v>
      </c>
      <c r="F4" s="76" t="s">
        <v>6</v>
      </c>
      <c r="G4" s="214" t="s">
        <v>11</v>
      </c>
      <c r="H4" s="215" t="s">
        <v>6</v>
      </c>
      <c r="I4" s="214" t="s">
        <v>11</v>
      </c>
      <c r="J4" s="215" t="s">
        <v>6</v>
      </c>
      <c r="K4" s="103" t="s">
        <v>11</v>
      </c>
      <c r="L4" s="345" t="s">
        <v>6</v>
      </c>
      <c r="M4" s="103" t="s">
        <v>11</v>
      </c>
      <c r="N4" s="380" t="s">
        <v>6</v>
      </c>
      <c r="O4" s="103" t="s">
        <v>11</v>
      </c>
      <c r="P4" s="394" t="s">
        <v>6</v>
      </c>
      <c r="Q4" s="107"/>
      <c r="R4" s="106"/>
      <c r="S4" s="98"/>
      <c r="T4" s="145"/>
      <c r="V4" s="145"/>
    </row>
    <row r="5" spans="1:20" ht="12.75">
      <c r="A5" s="131" t="s">
        <v>13</v>
      </c>
      <c r="B5" s="103"/>
      <c r="C5" s="103"/>
      <c r="D5" s="216"/>
      <c r="E5" s="103"/>
      <c r="F5" s="216"/>
      <c r="G5" s="210"/>
      <c r="H5" s="98"/>
      <c r="I5" s="99"/>
      <c r="J5" s="268"/>
      <c r="K5" s="99"/>
      <c r="L5" s="345"/>
      <c r="M5" s="99"/>
      <c r="N5" s="345"/>
      <c r="O5" s="99"/>
      <c r="P5" s="395"/>
      <c r="Q5" s="107"/>
      <c r="R5" s="106"/>
      <c r="S5" s="98"/>
      <c r="T5" s="142"/>
    </row>
    <row r="6" spans="1:20" ht="12.75">
      <c r="A6" s="131"/>
      <c r="B6" s="103" t="s">
        <v>22</v>
      </c>
      <c r="C6" s="103"/>
      <c r="D6" s="216"/>
      <c r="E6" s="103"/>
      <c r="F6" s="216"/>
      <c r="G6" s="99"/>
      <c r="H6" s="98"/>
      <c r="I6" s="99"/>
      <c r="J6" s="268"/>
      <c r="K6" s="99"/>
      <c r="L6" s="345"/>
      <c r="M6" s="99"/>
      <c r="N6" s="382"/>
      <c r="O6" s="287"/>
      <c r="P6" s="395"/>
      <c r="Q6" s="132"/>
      <c r="R6" s="111"/>
      <c r="S6" s="110"/>
      <c r="T6" s="146"/>
    </row>
    <row r="7" spans="1:20" ht="12.75">
      <c r="A7" s="131" t="s">
        <v>111</v>
      </c>
      <c r="B7" s="103" t="s">
        <v>9</v>
      </c>
      <c r="C7" s="99">
        <v>13.92</v>
      </c>
      <c r="D7" s="216">
        <v>9</v>
      </c>
      <c r="E7" s="103"/>
      <c r="F7" s="216"/>
      <c r="G7" s="99"/>
      <c r="H7" s="98"/>
      <c r="I7" s="99"/>
      <c r="J7" s="268"/>
      <c r="K7" s="99"/>
      <c r="L7" s="345"/>
      <c r="M7" s="99"/>
      <c r="N7" s="382"/>
      <c r="O7" s="287"/>
      <c r="P7" s="395"/>
      <c r="Q7" s="107"/>
      <c r="R7" s="113"/>
      <c r="S7" s="112"/>
      <c r="T7" s="150"/>
    </row>
    <row r="8" spans="1:20" ht="12.75">
      <c r="A8" s="130" t="s">
        <v>113</v>
      </c>
      <c r="B8" s="103" t="s">
        <v>9</v>
      </c>
      <c r="C8" s="103"/>
      <c r="D8" s="216"/>
      <c r="E8" s="103">
        <v>14.164</v>
      </c>
      <c r="F8" s="216">
        <v>6</v>
      </c>
      <c r="G8" s="212"/>
      <c r="H8" s="98"/>
      <c r="I8" s="99"/>
      <c r="J8" s="268"/>
      <c r="K8" s="99">
        <v>13.62</v>
      </c>
      <c r="L8" s="345">
        <v>8</v>
      </c>
      <c r="M8" s="99"/>
      <c r="N8" s="382"/>
      <c r="O8" s="287"/>
      <c r="P8" s="396"/>
      <c r="Q8" s="114"/>
      <c r="R8" s="113"/>
      <c r="S8" s="112"/>
      <c r="T8" s="150"/>
    </row>
    <row r="9" spans="1:20" ht="12.75">
      <c r="A9" s="130" t="s">
        <v>89</v>
      </c>
      <c r="B9" s="103" t="s">
        <v>9</v>
      </c>
      <c r="C9" s="99"/>
      <c r="D9" s="216"/>
      <c r="E9" s="103"/>
      <c r="F9" s="216"/>
      <c r="G9" s="99">
        <v>14.712</v>
      </c>
      <c r="H9" s="98">
        <v>8</v>
      </c>
      <c r="I9" s="99">
        <v>14.824</v>
      </c>
      <c r="J9" s="268">
        <v>10</v>
      </c>
      <c r="K9" s="99">
        <v>13.88</v>
      </c>
      <c r="L9" s="345">
        <v>7</v>
      </c>
      <c r="M9" s="99"/>
      <c r="N9" s="382"/>
      <c r="O9" s="287"/>
      <c r="P9" s="395"/>
      <c r="Q9" s="107"/>
      <c r="R9" s="113"/>
      <c r="S9" s="112"/>
      <c r="T9" s="150"/>
    </row>
    <row r="10" spans="1:20" ht="12.75">
      <c r="A10" s="130" t="s">
        <v>120</v>
      </c>
      <c r="B10" s="103" t="s">
        <v>9</v>
      </c>
      <c r="C10" s="99"/>
      <c r="D10" s="216"/>
      <c r="E10" s="103"/>
      <c r="F10" s="216"/>
      <c r="G10" s="99"/>
      <c r="H10" s="98"/>
      <c r="I10" s="99"/>
      <c r="J10" s="268"/>
      <c r="K10" s="99">
        <v>19.11</v>
      </c>
      <c r="L10" s="345">
        <v>2</v>
      </c>
      <c r="M10" s="99"/>
      <c r="N10" s="382"/>
      <c r="O10" s="287"/>
      <c r="P10" s="396"/>
      <c r="Q10" s="114"/>
      <c r="R10" s="113"/>
      <c r="S10" s="112"/>
      <c r="T10" s="150"/>
    </row>
    <row r="11" spans="1:135" s="174" customFormat="1" ht="12.75">
      <c r="A11" s="130"/>
      <c r="B11" s="103" t="s">
        <v>9</v>
      </c>
      <c r="C11" s="99"/>
      <c r="D11" s="216"/>
      <c r="E11" s="103"/>
      <c r="F11" s="216"/>
      <c r="G11" s="99"/>
      <c r="H11" s="98"/>
      <c r="I11" s="99"/>
      <c r="J11" s="268"/>
      <c r="K11" s="99"/>
      <c r="L11" s="345"/>
      <c r="M11" s="99"/>
      <c r="N11" s="382"/>
      <c r="O11" s="287"/>
      <c r="P11" s="395"/>
      <c r="Q11" s="107"/>
      <c r="R11" s="113"/>
      <c r="S11" s="112"/>
      <c r="T11" s="150"/>
      <c r="U11" s="76"/>
      <c r="V11" s="170"/>
      <c r="W11" s="76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</row>
    <row r="12" spans="1:135" s="1" customFormat="1" ht="12.75">
      <c r="A12" s="283"/>
      <c r="B12" s="103" t="s">
        <v>9</v>
      </c>
      <c r="C12" s="109"/>
      <c r="D12" s="284"/>
      <c r="E12" s="154"/>
      <c r="F12" s="284"/>
      <c r="G12" s="109"/>
      <c r="H12" s="108"/>
      <c r="I12" s="109"/>
      <c r="J12" s="271"/>
      <c r="K12" s="109"/>
      <c r="L12" s="347"/>
      <c r="M12" s="109"/>
      <c r="N12" s="383"/>
      <c r="O12" s="397"/>
      <c r="P12" s="398"/>
      <c r="Q12" s="132"/>
      <c r="R12" s="282"/>
      <c r="S12" s="110"/>
      <c r="T12" s="254"/>
      <c r="U12" s="255"/>
      <c r="V12" s="256"/>
      <c r="W12" s="255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7"/>
      <c r="CT12" s="257"/>
      <c r="CU12" s="257"/>
      <c r="CV12" s="257"/>
      <c r="CW12" s="257"/>
      <c r="CX12" s="257"/>
      <c r="CY12" s="257"/>
      <c r="CZ12" s="257"/>
      <c r="DA12" s="257"/>
      <c r="DB12" s="257"/>
      <c r="DC12" s="257"/>
      <c r="DD12" s="257"/>
      <c r="DE12" s="257"/>
      <c r="DF12" s="257"/>
      <c r="DG12" s="257"/>
      <c r="DH12" s="257"/>
      <c r="DI12" s="257"/>
      <c r="DJ12" s="257"/>
      <c r="DK12" s="257"/>
      <c r="DL12" s="257"/>
      <c r="DM12" s="257"/>
      <c r="DN12" s="257"/>
      <c r="DO12" s="257"/>
      <c r="DP12" s="257"/>
      <c r="DQ12" s="257"/>
      <c r="DR12" s="257"/>
      <c r="DS12" s="257"/>
      <c r="DT12" s="257"/>
      <c r="DU12" s="257"/>
      <c r="DV12" s="257"/>
      <c r="DW12" s="257"/>
      <c r="DX12" s="257"/>
      <c r="DY12" s="257"/>
      <c r="DZ12" s="257"/>
      <c r="EA12" s="257"/>
      <c r="EB12" s="257"/>
      <c r="EC12" s="257"/>
      <c r="ED12" s="257"/>
      <c r="EE12" s="257"/>
    </row>
    <row r="13" spans="1:135" s="1" customFormat="1" ht="12.75">
      <c r="A13" s="283"/>
      <c r="B13" s="103" t="s">
        <v>9</v>
      </c>
      <c r="C13" s="109"/>
      <c r="D13" s="284"/>
      <c r="E13" s="154"/>
      <c r="F13" s="284"/>
      <c r="G13" s="109"/>
      <c r="H13" s="108"/>
      <c r="I13" s="109"/>
      <c r="J13" s="271"/>
      <c r="K13" s="109"/>
      <c r="L13" s="347"/>
      <c r="M13" s="109"/>
      <c r="N13" s="383"/>
      <c r="O13" s="397"/>
      <c r="P13" s="398"/>
      <c r="Q13" s="132"/>
      <c r="R13" s="282"/>
      <c r="S13" s="110"/>
      <c r="T13" s="254"/>
      <c r="U13" s="255"/>
      <c r="V13" s="256"/>
      <c r="W13" s="255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257"/>
      <c r="DE13" s="257"/>
      <c r="DF13" s="257"/>
      <c r="DG13" s="257"/>
      <c r="DH13" s="257"/>
      <c r="DI13" s="257"/>
      <c r="DJ13" s="257"/>
      <c r="DK13" s="257"/>
      <c r="DL13" s="257"/>
      <c r="DM13" s="257"/>
      <c r="DN13" s="257"/>
      <c r="DO13" s="257"/>
      <c r="DP13" s="257"/>
      <c r="DQ13" s="257"/>
      <c r="DR13" s="257"/>
      <c r="DS13" s="257"/>
      <c r="DT13" s="257"/>
      <c r="DU13" s="257"/>
      <c r="DV13" s="257"/>
      <c r="DW13" s="257"/>
      <c r="DX13" s="257"/>
      <c r="DY13" s="257"/>
      <c r="DZ13" s="257"/>
      <c r="EA13" s="257"/>
      <c r="EB13" s="257"/>
      <c r="EC13" s="257"/>
      <c r="ED13" s="257"/>
      <c r="EE13" s="257"/>
    </row>
    <row r="14" spans="1:135" s="1" customFormat="1" ht="12.75">
      <c r="A14" s="251"/>
      <c r="B14" s="103" t="s">
        <v>9</v>
      </c>
      <c r="C14" s="109"/>
      <c r="D14" s="284"/>
      <c r="E14" s="154"/>
      <c r="F14" s="284"/>
      <c r="G14" s="109"/>
      <c r="H14" s="108"/>
      <c r="I14" s="109"/>
      <c r="J14" s="271"/>
      <c r="K14" s="109"/>
      <c r="L14" s="347"/>
      <c r="M14" s="109"/>
      <c r="N14" s="383"/>
      <c r="O14" s="397"/>
      <c r="P14" s="398"/>
      <c r="Q14" s="132"/>
      <c r="R14" s="282"/>
      <c r="S14" s="110"/>
      <c r="T14" s="254"/>
      <c r="U14" s="255"/>
      <c r="V14" s="256"/>
      <c r="W14" s="255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7"/>
      <c r="DL14" s="257"/>
      <c r="DM14" s="257"/>
      <c r="DN14" s="257"/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57"/>
      <c r="DZ14" s="257"/>
      <c r="EA14" s="257"/>
      <c r="EB14" s="257"/>
      <c r="EC14" s="257"/>
      <c r="ED14" s="257"/>
      <c r="EE14" s="257"/>
    </row>
    <row r="15" spans="1:135" s="1" customFormat="1" ht="12.75">
      <c r="A15" s="251"/>
      <c r="B15" s="103" t="s">
        <v>9</v>
      </c>
      <c r="C15" s="109"/>
      <c r="D15" s="284"/>
      <c r="E15" s="154"/>
      <c r="F15" s="284"/>
      <c r="G15" s="109"/>
      <c r="H15" s="108"/>
      <c r="I15" s="109"/>
      <c r="J15" s="271"/>
      <c r="K15" s="109"/>
      <c r="L15" s="347"/>
      <c r="M15" s="109"/>
      <c r="N15" s="383"/>
      <c r="O15" s="397"/>
      <c r="P15" s="398"/>
      <c r="Q15" s="132"/>
      <c r="R15" s="282"/>
      <c r="S15" s="110"/>
      <c r="T15" s="254"/>
      <c r="U15" s="255"/>
      <c r="V15" s="256"/>
      <c r="W15" s="255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57"/>
      <c r="CW15" s="257"/>
      <c r="CX15" s="257"/>
      <c r="CY15" s="257"/>
      <c r="CZ15" s="257"/>
      <c r="DA15" s="257"/>
      <c r="DB15" s="257"/>
      <c r="DC15" s="257"/>
      <c r="DD15" s="257"/>
      <c r="DE15" s="257"/>
      <c r="DF15" s="257"/>
      <c r="DG15" s="257"/>
      <c r="DH15" s="257"/>
      <c r="DI15" s="257"/>
      <c r="DJ15" s="257"/>
      <c r="DK15" s="257"/>
      <c r="DL15" s="257"/>
      <c r="DM15" s="257"/>
      <c r="DN15" s="257"/>
      <c r="DO15" s="257"/>
      <c r="DP15" s="257"/>
      <c r="DQ15" s="257"/>
      <c r="DR15" s="257"/>
      <c r="DS15" s="257"/>
      <c r="DT15" s="257"/>
      <c r="DU15" s="257"/>
      <c r="DV15" s="257"/>
      <c r="DW15" s="257"/>
      <c r="DX15" s="257"/>
      <c r="DY15" s="257"/>
      <c r="DZ15" s="257"/>
      <c r="EA15" s="257"/>
      <c r="EB15" s="257"/>
      <c r="EC15" s="257"/>
      <c r="ED15" s="257"/>
      <c r="EE15" s="257"/>
    </row>
    <row r="16" spans="1:135" s="174" customFormat="1" ht="12.75">
      <c r="A16" s="130"/>
      <c r="B16" s="103" t="s">
        <v>9</v>
      </c>
      <c r="C16" s="99"/>
      <c r="D16" s="216"/>
      <c r="E16" s="103"/>
      <c r="F16" s="216"/>
      <c r="G16" s="99"/>
      <c r="H16" s="98"/>
      <c r="I16" s="99"/>
      <c r="J16" s="268"/>
      <c r="K16" s="99"/>
      <c r="L16" s="345"/>
      <c r="M16" s="99"/>
      <c r="N16" s="382"/>
      <c r="O16" s="287"/>
      <c r="P16" s="395"/>
      <c r="Q16" s="107"/>
      <c r="R16" s="113"/>
      <c r="S16" s="112"/>
      <c r="T16" s="150"/>
      <c r="U16" s="76"/>
      <c r="V16" s="170"/>
      <c r="W16" s="76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</row>
    <row r="17" spans="2:135" s="5" customFormat="1" ht="13.5" thickBot="1">
      <c r="B17" s="260" t="s">
        <v>9</v>
      </c>
      <c r="C17" s="258"/>
      <c r="D17" s="285"/>
      <c r="E17" s="260"/>
      <c r="F17" s="285"/>
      <c r="G17" s="258"/>
      <c r="H17" s="259"/>
      <c r="I17" s="258"/>
      <c r="J17" s="272"/>
      <c r="K17" s="258"/>
      <c r="L17" s="348"/>
      <c r="M17" s="258"/>
      <c r="N17" s="384"/>
      <c r="O17" s="399"/>
      <c r="P17" s="400"/>
      <c r="Q17" s="244"/>
      <c r="R17" s="286"/>
      <c r="S17" s="261"/>
      <c r="T17" s="245"/>
      <c r="U17" s="187"/>
      <c r="V17" s="246"/>
      <c r="W17" s="18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7"/>
      <c r="DX17" s="247"/>
      <c r="DY17" s="247"/>
      <c r="DZ17" s="247"/>
      <c r="EA17" s="247"/>
      <c r="EB17" s="247"/>
      <c r="EC17" s="247"/>
      <c r="ED17" s="247"/>
      <c r="EE17" s="247"/>
    </row>
    <row r="18" spans="1:135" ht="12.75">
      <c r="A18" s="134" t="s">
        <v>111</v>
      </c>
      <c r="B18" s="155" t="s">
        <v>10</v>
      </c>
      <c r="C18" s="177">
        <v>3.91</v>
      </c>
      <c r="D18" s="217">
        <v>10</v>
      </c>
      <c r="E18" s="155"/>
      <c r="F18" s="217"/>
      <c r="G18" s="120"/>
      <c r="H18" s="119"/>
      <c r="I18" s="120"/>
      <c r="J18" s="270"/>
      <c r="K18" s="120"/>
      <c r="L18" s="349"/>
      <c r="M18" s="120"/>
      <c r="N18" s="385"/>
      <c r="O18" s="289"/>
      <c r="P18" s="401"/>
      <c r="Q18" s="135"/>
      <c r="R18" s="122"/>
      <c r="S18" s="121"/>
      <c r="T18" s="152"/>
      <c r="U18" s="166"/>
      <c r="V18" s="172"/>
      <c r="W18" s="166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</row>
    <row r="19" spans="1:20" ht="12.75">
      <c r="A19" s="136" t="s">
        <v>113</v>
      </c>
      <c r="B19" s="157" t="s">
        <v>10</v>
      </c>
      <c r="C19" s="237"/>
      <c r="D19" s="221"/>
      <c r="E19" s="157" t="s">
        <v>36</v>
      </c>
      <c r="F19" s="221">
        <v>0</v>
      </c>
      <c r="G19" s="99"/>
      <c r="H19" s="98"/>
      <c r="I19" s="99"/>
      <c r="J19" s="268"/>
      <c r="K19" s="99">
        <v>3.76</v>
      </c>
      <c r="L19" s="345">
        <v>10</v>
      </c>
      <c r="M19" s="99"/>
      <c r="N19" s="382"/>
      <c r="O19" s="287"/>
      <c r="P19" s="395"/>
      <c r="Q19" s="107"/>
      <c r="R19" s="123"/>
      <c r="S19" s="112"/>
      <c r="T19" s="150"/>
    </row>
    <row r="20" spans="1:135" s="174" customFormat="1" ht="12.75">
      <c r="A20" s="136" t="s">
        <v>89</v>
      </c>
      <c r="B20" s="157" t="s">
        <v>10</v>
      </c>
      <c r="C20" s="237"/>
      <c r="D20" s="221"/>
      <c r="E20" s="157"/>
      <c r="F20" s="221"/>
      <c r="G20" s="99" t="s">
        <v>36</v>
      </c>
      <c r="H20" s="98"/>
      <c r="I20" s="99" t="s">
        <v>36</v>
      </c>
      <c r="J20" s="268"/>
      <c r="K20" s="99" t="s">
        <v>87</v>
      </c>
      <c r="L20" s="345"/>
      <c r="M20" s="99"/>
      <c r="N20" s="382"/>
      <c r="O20" s="287"/>
      <c r="P20" s="395"/>
      <c r="Q20" s="107"/>
      <c r="R20" s="123"/>
      <c r="S20" s="112"/>
      <c r="T20" s="150"/>
      <c r="U20" s="76"/>
      <c r="V20" s="170"/>
      <c r="W20" s="76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</row>
    <row r="21" spans="1:135" s="169" customFormat="1" ht="13.5" thickBot="1">
      <c r="A21" s="136"/>
      <c r="B21" s="157" t="s">
        <v>10</v>
      </c>
      <c r="C21" s="237"/>
      <c r="D21" s="221"/>
      <c r="E21" s="157"/>
      <c r="F21" s="221"/>
      <c r="G21" s="99"/>
      <c r="H21" s="98"/>
      <c r="I21" s="99"/>
      <c r="J21" s="268"/>
      <c r="K21" s="99"/>
      <c r="L21" s="345"/>
      <c r="M21" s="99"/>
      <c r="N21" s="382"/>
      <c r="O21" s="287"/>
      <c r="P21" s="402"/>
      <c r="Q21" s="138"/>
      <c r="R21" s="124"/>
      <c r="S21" s="117"/>
      <c r="T21" s="151"/>
      <c r="U21" s="88"/>
      <c r="V21" s="171"/>
      <c r="W21" s="88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</row>
    <row r="22" spans="1:135" ht="12.75">
      <c r="A22" s="136"/>
      <c r="B22" s="157" t="s">
        <v>10</v>
      </c>
      <c r="C22" s="237"/>
      <c r="D22" s="221"/>
      <c r="E22" s="157"/>
      <c r="F22" s="221"/>
      <c r="G22" s="99"/>
      <c r="H22" s="98"/>
      <c r="I22" s="99"/>
      <c r="J22" s="268"/>
      <c r="K22" s="99"/>
      <c r="L22" s="345"/>
      <c r="M22" s="99"/>
      <c r="N22" s="382"/>
      <c r="O22" s="287"/>
      <c r="P22" s="401"/>
      <c r="Q22" s="135"/>
      <c r="R22" s="122"/>
      <c r="S22" s="121"/>
      <c r="T22" s="152"/>
      <c r="U22" s="166"/>
      <c r="V22" s="172"/>
      <c r="W22" s="166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</row>
    <row r="23" spans="1:135" ht="12.75">
      <c r="A23" s="136"/>
      <c r="B23" s="157" t="s">
        <v>10</v>
      </c>
      <c r="C23" s="237"/>
      <c r="D23" s="221"/>
      <c r="E23" s="157"/>
      <c r="F23" s="221"/>
      <c r="G23" s="99"/>
      <c r="H23" s="98"/>
      <c r="I23" s="99"/>
      <c r="J23" s="268"/>
      <c r="K23" s="99"/>
      <c r="L23" s="345"/>
      <c r="M23" s="99"/>
      <c r="N23" s="382"/>
      <c r="O23" s="287"/>
      <c r="P23" s="401"/>
      <c r="Q23" s="135"/>
      <c r="R23" s="122"/>
      <c r="S23" s="121"/>
      <c r="T23" s="152"/>
      <c r="U23" s="166"/>
      <c r="V23" s="172"/>
      <c r="W23" s="166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</row>
    <row r="24" spans="1:135" s="174" customFormat="1" ht="12.75">
      <c r="A24" s="136"/>
      <c r="B24" s="157" t="s">
        <v>10</v>
      </c>
      <c r="C24" s="237"/>
      <c r="D24" s="221"/>
      <c r="E24" s="157"/>
      <c r="F24" s="221"/>
      <c r="G24" s="99"/>
      <c r="H24" s="98"/>
      <c r="I24" s="99"/>
      <c r="J24" s="268"/>
      <c r="K24" s="99"/>
      <c r="L24" s="345"/>
      <c r="M24" s="99"/>
      <c r="N24" s="382"/>
      <c r="O24" s="287"/>
      <c r="P24" s="395"/>
      <c r="Q24" s="107"/>
      <c r="R24" s="123"/>
      <c r="S24" s="112"/>
      <c r="T24" s="150"/>
      <c r="U24" s="76"/>
      <c r="V24" s="170"/>
      <c r="W24" s="76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</row>
    <row r="25" spans="1:135" s="169" customFormat="1" ht="13.5" thickBot="1">
      <c r="A25" s="137"/>
      <c r="B25" s="168" t="s">
        <v>10</v>
      </c>
      <c r="C25" s="278"/>
      <c r="D25" s="218"/>
      <c r="E25" s="168"/>
      <c r="F25" s="218"/>
      <c r="G25" s="116"/>
      <c r="H25" s="115"/>
      <c r="I25" s="116"/>
      <c r="J25" s="269"/>
      <c r="K25" s="116"/>
      <c r="L25" s="350"/>
      <c r="M25" s="116"/>
      <c r="N25" s="386"/>
      <c r="O25" s="288"/>
      <c r="P25" s="402"/>
      <c r="Q25" s="138"/>
      <c r="R25" s="124"/>
      <c r="S25" s="117"/>
      <c r="T25" s="151"/>
      <c r="U25" s="88"/>
      <c r="V25" s="171"/>
      <c r="W25" s="88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</row>
    <row r="26" spans="1:23" s="2" customFormat="1" ht="12.75">
      <c r="A26" s="134"/>
      <c r="B26" s="155" t="s">
        <v>1</v>
      </c>
      <c r="C26" s="177"/>
      <c r="D26" s="217"/>
      <c r="E26" s="155"/>
      <c r="F26" s="217"/>
      <c r="G26" s="120"/>
      <c r="H26" s="119"/>
      <c r="I26" s="120"/>
      <c r="J26" s="270"/>
      <c r="K26" s="120"/>
      <c r="L26" s="349"/>
      <c r="M26" s="120"/>
      <c r="N26" s="385"/>
      <c r="O26" s="289"/>
      <c r="P26" s="119"/>
      <c r="Q26" s="135"/>
      <c r="R26" s="122"/>
      <c r="S26" s="121"/>
      <c r="T26" s="289"/>
      <c r="U26" s="166"/>
      <c r="V26" s="172"/>
      <c r="W26" s="166"/>
    </row>
    <row r="27" spans="1:23" s="3" customFormat="1" ht="12.75">
      <c r="A27" s="136"/>
      <c r="B27" s="155" t="s">
        <v>1</v>
      </c>
      <c r="C27" s="237"/>
      <c r="D27" s="221"/>
      <c r="E27" s="157"/>
      <c r="F27" s="221"/>
      <c r="G27" s="99"/>
      <c r="H27" s="98"/>
      <c r="I27" s="99"/>
      <c r="J27" s="268"/>
      <c r="K27" s="99"/>
      <c r="L27" s="345"/>
      <c r="M27" s="99"/>
      <c r="N27" s="382"/>
      <c r="O27" s="287"/>
      <c r="P27" s="98"/>
      <c r="Q27" s="107"/>
      <c r="R27" s="123"/>
      <c r="S27" s="112"/>
      <c r="T27" s="287"/>
      <c r="U27" s="76"/>
      <c r="V27" s="170"/>
      <c r="W27" s="76"/>
    </row>
    <row r="28" spans="1:23" s="3" customFormat="1" ht="12.75">
      <c r="A28" s="136"/>
      <c r="B28" s="155" t="s">
        <v>1</v>
      </c>
      <c r="C28" s="237"/>
      <c r="D28" s="221"/>
      <c r="E28" s="157"/>
      <c r="F28" s="221"/>
      <c r="G28" s="99"/>
      <c r="H28" s="98"/>
      <c r="I28" s="99"/>
      <c r="J28" s="268"/>
      <c r="K28" s="99"/>
      <c r="L28" s="345"/>
      <c r="M28" s="99"/>
      <c r="N28" s="382"/>
      <c r="O28" s="287"/>
      <c r="P28" s="98"/>
      <c r="Q28" s="107"/>
      <c r="R28" s="123"/>
      <c r="S28" s="112"/>
      <c r="T28" s="287"/>
      <c r="U28" s="76"/>
      <c r="V28" s="170"/>
      <c r="W28" s="76"/>
    </row>
    <row r="29" spans="1:23" s="3" customFormat="1" ht="12.75">
      <c r="A29" s="136"/>
      <c r="B29" s="155" t="s">
        <v>1</v>
      </c>
      <c r="C29" s="237"/>
      <c r="D29" s="221"/>
      <c r="E29" s="157"/>
      <c r="F29" s="221"/>
      <c r="G29" s="99"/>
      <c r="H29" s="98"/>
      <c r="I29" s="99"/>
      <c r="J29" s="268"/>
      <c r="K29" s="99"/>
      <c r="L29" s="345"/>
      <c r="M29" s="99"/>
      <c r="N29" s="382"/>
      <c r="O29" s="287"/>
      <c r="P29" s="98"/>
      <c r="Q29" s="107"/>
      <c r="R29" s="123"/>
      <c r="S29" s="112"/>
      <c r="T29" s="287"/>
      <c r="U29" s="76"/>
      <c r="V29" s="170"/>
      <c r="W29" s="76"/>
    </row>
    <row r="30" spans="1:23" s="4" customFormat="1" ht="13.5" thickBot="1">
      <c r="A30" s="137"/>
      <c r="B30" s="155" t="s">
        <v>1</v>
      </c>
      <c r="C30" s="278"/>
      <c r="D30" s="218"/>
      <c r="E30" s="168"/>
      <c r="F30" s="218"/>
      <c r="G30" s="116"/>
      <c r="H30" s="115"/>
      <c r="I30" s="116"/>
      <c r="J30" s="269"/>
      <c r="K30" s="116"/>
      <c r="L30" s="350"/>
      <c r="M30" s="116"/>
      <c r="N30" s="386"/>
      <c r="O30" s="288"/>
      <c r="P30" s="115"/>
      <c r="Q30" s="138"/>
      <c r="R30" s="124"/>
      <c r="S30" s="117"/>
      <c r="T30" s="288"/>
      <c r="U30" s="88"/>
      <c r="V30" s="171"/>
      <c r="W30" s="88"/>
    </row>
    <row r="31" spans="1:135" ht="12.75">
      <c r="A31" s="134"/>
      <c r="B31" s="155" t="s">
        <v>3</v>
      </c>
      <c r="C31" s="177"/>
      <c r="D31" s="217"/>
      <c r="E31" s="155"/>
      <c r="F31" s="217"/>
      <c r="G31" s="120"/>
      <c r="H31" s="119"/>
      <c r="I31" s="120"/>
      <c r="J31" s="270"/>
      <c r="K31" s="120"/>
      <c r="L31" s="349"/>
      <c r="M31" s="120"/>
      <c r="N31" s="385"/>
      <c r="O31" s="289"/>
      <c r="P31" s="401"/>
      <c r="Q31" s="135"/>
      <c r="R31" s="122"/>
      <c r="S31" s="121"/>
      <c r="T31" s="152"/>
      <c r="U31" s="166"/>
      <c r="V31" s="172"/>
      <c r="W31" s="166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</row>
    <row r="32" spans="1:20" ht="12.75">
      <c r="A32" s="136"/>
      <c r="B32" s="157" t="s">
        <v>3</v>
      </c>
      <c r="C32" s="237"/>
      <c r="D32" s="221"/>
      <c r="E32" s="157"/>
      <c r="F32" s="221"/>
      <c r="G32" s="99"/>
      <c r="H32" s="98"/>
      <c r="I32" s="99"/>
      <c r="J32" s="265"/>
      <c r="K32" s="99"/>
      <c r="L32" s="351"/>
      <c r="M32" s="99"/>
      <c r="N32" s="382"/>
      <c r="O32" s="287"/>
      <c r="P32" s="401"/>
      <c r="Q32" s="135"/>
      <c r="R32" s="122"/>
      <c r="S32" s="121"/>
      <c r="T32" s="152"/>
    </row>
    <row r="33" spans="1:20" ht="12.75">
      <c r="A33" s="136"/>
      <c r="B33" s="157" t="s">
        <v>3</v>
      </c>
      <c r="C33" s="237"/>
      <c r="D33" s="221"/>
      <c r="E33" s="157"/>
      <c r="F33" s="221"/>
      <c r="G33" s="99"/>
      <c r="H33" s="98"/>
      <c r="I33" s="99"/>
      <c r="J33" s="268"/>
      <c r="K33" s="99"/>
      <c r="L33" s="345"/>
      <c r="M33" s="99"/>
      <c r="N33" s="382"/>
      <c r="O33" s="287"/>
      <c r="P33" s="395"/>
      <c r="Q33" s="107"/>
      <c r="R33" s="113"/>
      <c r="S33" s="112"/>
      <c r="T33" s="150"/>
    </row>
    <row r="34" spans="1:135" ht="12.75">
      <c r="A34" s="263"/>
      <c r="B34" s="157" t="s">
        <v>3</v>
      </c>
      <c r="C34" s="279"/>
      <c r="D34" s="252"/>
      <c r="E34" s="295"/>
      <c r="F34" s="252"/>
      <c r="G34" s="109"/>
      <c r="H34" s="108"/>
      <c r="I34" s="109"/>
      <c r="J34" s="271"/>
      <c r="K34" s="109"/>
      <c r="L34" s="347"/>
      <c r="M34" s="109"/>
      <c r="N34" s="383"/>
      <c r="O34" s="397"/>
      <c r="P34" s="398"/>
      <c r="Q34" s="132"/>
      <c r="R34" s="282"/>
      <c r="S34" s="110"/>
      <c r="T34" s="254"/>
      <c r="U34" s="255"/>
      <c r="V34" s="256"/>
      <c r="W34" s="255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7"/>
      <c r="DE34" s="257"/>
      <c r="DF34" s="257"/>
      <c r="DG34" s="257"/>
      <c r="DH34" s="257"/>
      <c r="DI34" s="257"/>
      <c r="DJ34" s="257"/>
      <c r="DK34" s="257"/>
      <c r="DL34" s="257"/>
      <c r="DM34" s="257"/>
      <c r="DN34" s="257"/>
      <c r="DO34" s="257"/>
      <c r="DP34" s="257"/>
      <c r="DQ34" s="257"/>
      <c r="DR34" s="257"/>
      <c r="DS34" s="257"/>
      <c r="DT34" s="257"/>
      <c r="DU34" s="257"/>
      <c r="DV34" s="257"/>
      <c r="DW34" s="257"/>
      <c r="DX34" s="257"/>
      <c r="DY34" s="257"/>
      <c r="DZ34" s="257"/>
      <c r="EA34" s="257"/>
      <c r="EB34" s="257"/>
      <c r="EC34" s="257"/>
      <c r="ED34" s="257"/>
      <c r="EE34" s="257"/>
    </row>
    <row r="35" spans="1:135" ht="12.75">
      <c r="A35" s="263"/>
      <c r="B35" s="157" t="s">
        <v>3</v>
      </c>
      <c r="C35" s="279"/>
      <c r="D35" s="252"/>
      <c r="E35" s="295"/>
      <c r="F35" s="252"/>
      <c r="G35" s="109"/>
      <c r="H35" s="108"/>
      <c r="I35" s="109"/>
      <c r="J35" s="271"/>
      <c r="K35" s="109"/>
      <c r="L35" s="347"/>
      <c r="M35" s="109"/>
      <c r="N35" s="383"/>
      <c r="O35" s="397"/>
      <c r="P35" s="398"/>
      <c r="Q35" s="132"/>
      <c r="R35" s="282"/>
      <c r="S35" s="110"/>
      <c r="T35" s="254"/>
      <c r="U35" s="255"/>
      <c r="V35" s="256"/>
      <c r="W35" s="255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7"/>
      <c r="DJ35" s="257"/>
      <c r="DK35" s="257"/>
      <c r="DL35" s="257"/>
      <c r="DM35" s="257"/>
      <c r="DN35" s="257"/>
      <c r="DO35" s="257"/>
      <c r="DP35" s="257"/>
      <c r="DQ35" s="257"/>
      <c r="DR35" s="257"/>
      <c r="DS35" s="257"/>
      <c r="DT35" s="257"/>
      <c r="DU35" s="257"/>
      <c r="DV35" s="257"/>
      <c r="DW35" s="257"/>
      <c r="DX35" s="257"/>
      <c r="DY35" s="257"/>
      <c r="DZ35" s="257"/>
      <c r="EA35" s="257"/>
      <c r="EB35" s="257"/>
      <c r="EC35" s="257"/>
      <c r="ED35" s="257"/>
      <c r="EE35" s="257"/>
    </row>
    <row r="36" spans="1:135" ht="12.75">
      <c r="A36" s="263"/>
      <c r="B36" s="157" t="s">
        <v>3</v>
      </c>
      <c r="C36" s="279"/>
      <c r="D36" s="252"/>
      <c r="E36" s="295"/>
      <c r="F36" s="252"/>
      <c r="G36" s="109"/>
      <c r="H36" s="108"/>
      <c r="I36" s="109"/>
      <c r="J36" s="271"/>
      <c r="K36" s="109"/>
      <c r="L36" s="347"/>
      <c r="M36" s="109"/>
      <c r="N36" s="383"/>
      <c r="O36" s="397"/>
      <c r="P36" s="398"/>
      <c r="Q36" s="132"/>
      <c r="R36" s="282"/>
      <c r="S36" s="110"/>
      <c r="T36" s="254"/>
      <c r="U36" s="255"/>
      <c r="V36" s="256"/>
      <c r="W36" s="255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257"/>
      <c r="CM36" s="257"/>
      <c r="CN36" s="257"/>
      <c r="CO36" s="257"/>
      <c r="CP36" s="257"/>
      <c r="CQ36" s="257"/>
      <c r="CR36" s="257"/>
      <c r="CS36" s="257"/>
      <c r="CT36" s="257"/>
      <c r="CU36" s="257"/>
      <c r="CV36" s="257"/>
      <c r="CW36" s="257"/>
      <c r="CX36" s="257"/>
      <c r="CY36" s="257"/>
      <c r="CZ36" s="257"/>
      <c r="DA36" s="257"/>
      <c r="DB36" s="257"/>
      <c r="DC36" s="257"/>
      <c r="DD36" s="257"/>
      <c r="DE36" s="257"/>
      <c r="DF36" s="257"/>
      <c r="DG36" s="257"/>
      <c r="DH36" s="257"/>
      <c r="DI36" s="257"/>
      <c r="DJ36" s="257"/>
      <c r="DK36" s="257"/>
      <c r="DL36" s="257"/>
      <c r="DM36" s="257"/>
      <c r="DN36" s="257"/>
      <c r="DO36" s="257"/>
      <c r="DP36" s="257"/>
      <c r="DQ36" s="257"/>
      <c r="DR36" s="257"/>
      <c r="DS36" s="257"/>
      <c r="DT36" s="257"/>
      <c r="DU36" s="257"/>
      <c r="DV36" s="257"/>
      <c r="DW36" s="257"/>
      <c r="DX36" s="257"/>
      <c r="DY36" s="257"/>
      <c r="DZ36" s="257"/>
      <c r="EA36" s="257"/>
      <c r="EB36" s="257"/>
      <c r="EC36" s="257"/>
      <c r="ED36" s="257"/>
      <c r="EE36" s="257"/>
    </row>
    <row r="37" spans="1:135" s="5" customFormat="1" ht="13.5" thickBot="1">
      <c r="A37" s="137"/>
      <c r="B37" s="168" t="s">
        <v>3</v>
      </c>
      <c r="C37" s="278"/>
      <c r="D37" s="218"/>
      <c r="E37" s="168"/>
      <c r="F37" s="218"/>
      <c r="G37" s="116"/>
      <c r="H37" s="115"/>
      <c r="I37" s="116"/>
      <c r="J37" s="269"/>
      <c r="K37" s="116"/>
      <c r="L37" s="350"/>
      <c r="M37" s="116"/>
      <c r="N37" s="386"/>
      <c r="O37" s="288"/>
      <c r="P37" s="402"/>
      <c r="Q37" s="138"/>
      <c r="R37" s="118"/>
      <c r="S37" s="117"/>
      <c r="T37" s="151"/>
      <c r="U37" s="88"/>
      <c r="V37" s="171"/>
      <c r="W37" s="88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</row>
    <row r="38" spans="1:135" ht="12.75">
      <c r="A38" s="233" t="s">
        <v>111</v>
      </c>
      <c r="B38" s="155" t="s">
        <v>4</v>
      </c>
      <c r="C38" s="177" t="s">
        <v>36</v>
      </c>
      <c r="D38" s="217">
        <v>0</v>
      </c>
      <c r="E38" s="155"/>
      <c r="F38" s="217"/>
      <c r="G38" s="120"/>
      <c r="H38" s="119"/>
      <c r="I38" s="120"/>
      <c r="J38" s="270"/>
      <c r="K38" s="120"/>
      <c r="L38" s="349"/>
      <c r="M38" s="120"/>
      <c r="N38" s="385"/>
      <c r="O38" s="289"/>
      <c r="P38" s="403"/>
      <c r="Q38" s="135"/>
      <c r="R38" s="159"/>
      <c r="S38" s="121"/>
      <c r="T38" s="152"/>
      <c r="U38" s="166"/>
      <c r="V38" s="172"/>
      <c r="W38" s="166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</row>
    <row r="39" spans="1:20" ht="12.75">
      <c r="A39" s="133" t="s">
        <v>113</v>
      </c>
      <c r="B39" s="157" t="s">
        <v>4</v>
      </c>
      <c r="C39" s="237"/>
      <c r="D39" s="221"/>
      <c r="E39" s="157">
        <v>10.81</v>
      </c>
      <c r="F39" s="221">
        <v>10</v>
      </c>
      <c r="G39" s="99"/>
      <c r="H39" s="98"/>
      <c r="I39" s="99"/>
      <c r="J39" s="268"/>
      <c r="K39" s="99">
        <v>11.16</v>
      </c>
      <c r="L39" s="345">
        <v>10</v>
      </c>
      <c r="M39" s="99"/>
      <c r="N39" s="382"/>
      <c r="O39" s="287"/>
      <c r="P39" s="401"/>
      <c r="Q39" s="135"/>
      <c r="R39" s="125"/>
      <c r="S39" s="121"/>
      <c r="T39" s="152"/>
    </row>
    <row r="40" spans="1:20" ht="12.75">
      <c r="A40" s="133" t="s">
        <v>89</v>
      </c>
      <c r="B40" s="157" t="s">
        <v>4</v>
      </c>
      <c r="C40" s="237"/>
      <c r="D40" s="221"/>
      <c r="E40" s="157"/>
      <c r="F40" s="221"/>
      <c r="G40" s="99">
        <v>10.51</v>
      </c>
      <c r="H40" s="98">
        <v>10</v>
      </c>
      <c r="I40" s="99">
        <v>26.07</v>
      </c>
      <c r="J40" s="268">
        <v>1</v>
      </c>
      <c r="K40" s="99">
        <v>16.2</v>
      </c>
      <c r="L40" s="345">
        <v>4</v>
      </c>
      <c r="M40" s="99"/>
      <c r="N40" s="382"/>
      <c r="O40" s="287"/>
      <c r="P40" s="395"/>
      <c r="Q40" s="107"/>
      <c r="R40" s="113"/>
      <c r="S40" s="112"/>
      <c r="T40" s="150"/>
    </row>
    <row r="41" spans="1:135" s="174" customFormat="1" ht="12.75">
      <c r="A41" s="133" t="s">
        <v>120</v>
      </c>
      <c r="B41" s="157" t="s">
        <v>4</v>
      </c>
      <c r="C41" s="237"/>
      <c r="D41" s="221"/>
      <c r="E41" s="157"/>
      <c r="F41" s="221"/>
      <c r="G41" s="99"/>
      <c r="H41" s="98"/>
      <c r="I41" s="99"/>
      <c r="J41" s="268"/>
      <c r="K41" s="99">
        <v>16.75</v>
      </c>
      <c r="L41" s="345">
        <v>3</v>
      </c>
      <c r="M41" s="99"/>
      <c r="N41" s="382"/>
      <c r="O41" s="287"/>
      <c r="P41" s="395"/>
      <c r="Q41" s="107"/>
      <c r="R41" s="102"/>
      <c r="S41" s="112"/>
      <c r="T41" s="150"/>
      <c r="U41" s="76"/>
      <c r="V41" s="170"/>
      <c r="W41" s="76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</row>
    <row r="42" spans="1:135" s="1" customFormat="1" ht="12.75">
      <c r="A42" s="263"/>
      <c r="B42" s="157" t="s">
        <v>4</v>
      </c>
      <c r="C42" s="279"/>
      <c r="D42" s="252"/>
      <c r="E42" s="295"/>
      <c r="F42" s="252"/>
      <c r="G42" s="109"/>
      <c r="H42" s="108"/>
      <c r="I42" s="109"/>
      <c r="J42" s="271"/>
      <c r="K42" s="109"/>
      <c r="L42" s="347"/>
      <c r="M42" s="109"/>
      <c r="N42" s="383"/>
      <c r="O42" s="397"/>
      <c r="P42" s="398"/>
      <c r="Q42" s="132"/>
      <c r="R42" s="253"/>
      <c r="S42" s="110"/>
      <c r="T42" s="254"/>
      <c r="U42" s="255"/>
      <c r="V42" s="256"/>
      <c r="W42" s="255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7"/>
      <c r="CC42" s="257"/>
      <c r="CD42" s="257"/>
      <c r="CE42" s="257"/>
      <c r="CF42" s="257"/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  <c r="DN42" s="257"/>
      <c r="DO42" s="257"/>
      <c r="DP42" s="257"/>
      <c r="DQ42" s="257"/>
      <c r="DR42" s="257"/>
      <c r="DS42" s="257"/>
      <c r="DT42" s="257"/>
      <c r="DU42" s="257"/>
      <c r="DV42" s="257"/>
      <c r="DW42" s="257"/>
      <c r="DX42" s="257"/>
      <c r="DY42" s="257"/>
      <c r="DZ42" s="257"/>
      <c r="EA42" s="257"/>
      <c r="EB42" s="257"/>
      <c r="EC42" s="257"/>
      <c r="ED42" s="257"/>
      <c r="EE42" s="257"/>
    </row>
    <row r="43" spans="1:135" s="1" customFormat="1" ht="12.75">
      <c r="A43" s="251"/>
      <c r="B43" s="157" t="s">
        <v>4</v>
      </c>
      <c r="C43" s="279"/>
      <c r="D43" s="252"/>
      <c r="E43" s="295"/>
      <c r="F43" s="252"/>
      <c r="G43" s="109"/>
      <c r="H43" s="108"/>
      <c r="I43" s="109"/>
      <c r="J43" s="271"/>
      <c r="K43" s="109"/>
      <c r="L43" s="347"/>
      <c r="M43" s="109"/>
      <c r="N43" s="383"/>
      <c r="O43" s="397"/>
      <c r="P43" s="398"/>
      <c r="Q43" s="132"/>
      <c r="R43" s="253"/>
      <c r="S43" s="110"/>
      <c r="T43" s="254"/>
      <c r="U43" s="255"/>
      <c r="V43" s="256"/>
      <c r="W43" s="255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  <c r="CB43" s="257"/>
      <c r="CC43" s="257"/>
      <c r="CD43" s="257"/>
      <c r="CE43" s="257"/>
      <c r="CF43" s="257"/>
      <c r="CG43" s="257"/>
      <c r="CH43" s="257"/>
      <c r="CI43" s="257"/>
      <c r="CJ43" s="257"/>
      <c r="CK43" s="257"/>
      <c r="CL43" s="257"/>
      <c r="CM43" s="257"/>
      <c r="CN43" s="257"/>
      <c r="CO43" s="257"/>
      <c r="CP43" s="257"/>
      <c r="CQ43" s="257"/>
      <c r="CR43" s="257"/>
      <c r="CS43" s="257"/>
      <c r="CT43" s="257"/>
      <c r="CU43" s="257"/>
      <c r="CV43" s="257"/>
      <c r="CW43" s="257"/>
      <c r="CX43" s="257"/>
      <c r="CY43" s="257"/>
      <c r="CZ43" s="257"/>
      <c r="DA43" s="257"/>
      <c r="DB43" s="257"/>
      <c r="DC43" s="257"/>
      <c r="DD43" s="257"/>
      <c r="DE43" s="257"/>
      <c r="DF43" s="257"/>
      <c r="DG43" s="257"/>
      <c r="DH43" s="257"/>
      <c r="DI43" s="257"/>
      <c r="DJ43" s="257"/>
      <c r="DK43" s="257"/>
      <c r="DL43" s="257"/>
      <c r="DM43" s="257"/>
      <c r="DN43" s="257"/>
      <c r="DO43" s="257"/>
      <c r="DP43" s="257"/>
      <c r="DQ43" s="257"/>
      <c r="DR43" s="257"/>
      <c r="DS43" s="257"/>
      <c r="DT43" s="257"/>
      <c r="DU43" s="257"/>
      <c r="DV43" s="257"/>
      <c r="DW43" s="257"/>
      <c r="DX43" s="257"/>
      <c r="DY43" s="257"/>
      <c r="DZ43" s="257"/>
      <c r="EA43" s="257"/>
      <c r="EB43" s="257"/>
      <c r="EC43" s="257"/>
      <c r="ED43" s="257"/>
      <c r="EE43" s="257"/>
    </row>
    <row r="44" spans="1:135" s="1" customFormat="1" ht="12.75">
      <c r="A44" s="251"/>
      <c r="B44" s="157" t="s">
        <v>4</v>
      </c>
      <c r="C44" s="279"/>
      <c r="D44" s="252"/>
      <c r="E44" s="295"/>
      <c r="F44" s="252"/>
      <c r="G44" s="109"/>
      <c r="H44" s="108"/>
      <c r="I44" s="109"/>
      <c r="J44" s="271"/>
      <c r="K44" s="109"/>
      <c r="L44" s="347"/>
      <c r="M44" s="109"/>
      <c r="N44" s="383"/>
      <c r="O44" s="397"/>
      <c r="P44" s="398"/>
      <c r="Q44" s="132"/>
      <c r="R44" s="253"/>
      <c r="S44" s="110"/>
      <c r="T44" s="254"/>
      <c r="U44" s="255"/>
      <c r="V44" s="256"/>
      <c r="W44" s="255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7"/>
      <c r="CC44" s="257"/>
      <c r="CD44" s="257"/>
      <c r="CE44" s="257"/>
      <c r="CF44" s="257"/>
      <c r="CG44" s="257"/>
      <c r="CH44" s="257"/>
      <c r="CI44" s="257"/>
      <c r="CJ44" s="257"/>
      <c r="CK44" s="257"/>
      <c r="CL44" s="257"/>
      <c r="CM44" s="257"/>
      <c r="CN44" s="257"/>
      <c r="CO44" s="257"/>
      <c r="CP44" s="257"/>
      <c r="CQ44" s="257"/>
      <c r="CR44" s="257"/>
      <c r="CS44" s="257"/>
      <c r="CT44" s="257"/>
      <c r="CU44" s="257"/>
      <c r="CV44" s="257"/>
      <c r="CW44" s="257"/>
      <c r="CX44" s="257"/>
      <c r="CY44" s="257"/>
      <c r="CZ44" s="257"/>
      <c r="DA44" s="257"/>
      <c r="DB44" s="257"/>
      <c r="DC44" s="257"/>
      <c r="DD44" s="257"/>
      <c r="DE44" s="257"/>
      <c r="DF44" s="257"/>
      <c r="DG44" s="257"/>
      <c r="DH44" s="257"/>
      <c r="DI44" s="257"/>
      <c r="DJ44" s="257"/>
      <c r="DK44" s="257"/>
      <c r="DL44" s="257"/>
      <c r="DM44" s="257"/>
      <c r="DN44" s="257"/>
      <c r="DO44" s="257"/>
      <c r="DP44" s="257"/>
      <c r="DQ44" s="257"/>
      <c r="DR44" s="257"/>
      <c r="DS44" s="257"/>
      <c r="DT44" s="257"/>
      <c r="DU44" s="257"/>
      <c r="DV44" s="257"/>
      <c r="DW44" s="257"/>
      <c r="DX44" s="257"/>
      <c r="DY44" s="257"/>
      <c r="DZ44" s="257"/>
      <c r="EA44" s="257"/>
      <c r="EB44" s="257"/>
      <c r="EC44" s="257"/>
      <c r="ED44" s="257"/>
      <c r="EE44" s="257"/>
    </row>
    <row r="45" spans="1:135" s="1" customFormat="1" ht="12.75">
      <c r="A45" s="251"/>
      <c r="B45" s="157" t="s">
        <v>4</v>
      </c>
      <c r="C45" s="279"/>
      <c r="D45" s="252"/>
      <c r="E45" s="295"/>
      <c r="F45" s="252"/>
      <c r="G45" s="109"/>
      <c r="H45" s="108"/>
      <c r="I45" s="109"/>
      <c r="J45" s="271"/>
      <c r="K45" s="109"/>
      <c r="L45" s="347"/>
      <c r="M45" s="109"/>
      <c r="N45" s="383"/>
      <c r="O45" s="397"/>
      <c r="P45" s="398"/>
      <c r="Q45" s="132"/>
      <c r="R45" s="253"/>
      <c r="S45" s="110"/>
      <c r="T45" s="254"/>
      <c r="U45" s="255"/>
      <c r="V45" s="256"/>
      <c r="W45" s="255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257"/>
      <c r="BK45" s="257"/>
      <c r="BL45" s="257"/>
      <c r="BM45" s="257"/>
      <c r="BN45" s="257"/>
      <c r="BO45" s="257"/>
      <c r="BP45" s="257"/>
      <c r="BQ45" s="257"/>
      <c r="BR45" s="257"/>
      <c r="BS45" s="257"/>
      <c r="BT45" s="257"/>
      <c r="BU45" s="257"/>
      <c r="BV45" s="257"/>
      <c r="BW45" s="257"/>
      <c r="BX45" s="257"/>
      <c r="BY45" s="257"/>
      <c r="BZ45" s="257"/>
      <c r="CA45" s="257"/>
      <c r="CB45" s="257"/>
      <c r="CC45" s="257"/>
      <c r="CD45" s="257"/>
      <c r="CE45" s="257"/>
      <c r="CF45" s="257"/>
      <c r="CG45" s="257"/>
      <c r="CH45" s="257"/>
      <c r="CI45" s="257"/>
      <c r="CJ45" s="257"/>
      <c r="CK45" s="257"/>
      <c r="CL45" s="257"/>
      <c r="CM45" s="257"/>
      <c r="CN45" s="257"/>
      <c r="CO45" s="257"/>
      <c r="CP45" s="257"/>
      <c r="CQ45" s="257"/>
      <c r="CR45" s="257"/>
      <c r="CS45" s="257"/>
      <c r="CT45" s="257"/>
      <c r="CU45" s="257"/>
      <c r="CV45" s="257"/>
      <c r="CW45" s="257"/>
      <c r="CX45" s="257"/>
      <c r="CY45" s="257"/>
      <c r="CZ45" s="257"/>
      <c r="DA45" s="257"/>
      <c r="DB45" s="257"/>
      <c r="DC45" s="257"/>
      <c r="DD45" s="257"/>
      <c r="DE45" s="257"/>
      <c r="DF45" s="257"/>
      <c r="DG45" s="257"/>
      <c r="DH45" s="257"/>
      <c r="DI45" s="257"/>
      <c r="DJ45" s="257"/>
      <c r="DK45" s="257"/>
      <c r="DL45" s="257"/>
      <c r="DM45" s="257"/>
      <c r="DN45" s="257"/>
      <c r="DO45" s="257"/>
      <c r="DP45" s="257"/>
      <c r="DQ45" s="257"/>
      <c r="DR45" s="257"/>
      <c r="DS45" s="257"/>
      <c r="DT45" s="257"/>
      <c r="DU45" s="257"/>
      <c r="DV45" s="257"/>
      <c r="DW45" s="257"/>
      <c r="DX45" s="257"/>
      <c r="DY45" s="257"/>
      <c r="DZ45" s="257"/>
      <c r="EA45" s="257"/>
      <c r="EB45" s="257"/>
      <c r="EC45" s="257"/>
      <c r="ED45" s="257"/>
      <c r="EE45" s="257"/>
    </row>
    <row r="46" spans="1:135" s="176" customFormat="1" ht="12.75">
      <c r="A46" s="133"/>
      <c r="B46" s="157" t="s">
        <v>4</v>
      </c>
      <c r="C46" s="237"/>
      <c r="D46" s="221"/>
      <c r="E46" s="157"/>
      <c r="F46" s="221"/>
      <c r="G46" s="99"/>
      <c r="H46" s="98"/>
      <c r="I46" s="99"/>
      <c r="J46" s="268"/>
      <c r="K46" s="99"/>
      <c r="L46" s="345"/>
      <c r="M46" s="99"/>
      <c r="N46" s="382"/>
      <c r="O46" s="287"/>
      <c r="P46" s="395"/>
      <c r="Q46" s="107"/>
      <c r="R46" s="102"/>
      <c r="S46" s="112"/>
      <c r="T46" s="150"/>
      <c r="U46" s="76"/>
      <c r="V46" s="170"/>
      <c r="W46" s="76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</row>
    <row r="47" spans="1:135" s="176" customFormat="1" ht="12.75">
      <c r="A47" s="133"/>
      <c r="B47" s="157" t="s">
        <v>4</v>
      </c>
      <c r="C47" s="237"/>
      <c r="D47" s="221"/>
      <c r="E47" s="157"/>
      <c r="F47" s="221"/>
      <c r="G47" s="99"/>
      <c r="H47" s="98"/>
      <c r="I47" s="99"/>
      <c r="J47" s="268"/>
      <c r="K47" s="99"/>
      <c r="L47" s="345"/>
      <c r="M47" s="99"/>
      <c r="N47" s="382"/>
      <c r="O47" s="287"/>
      <c r="P47" s="395"/>
      <c r="Q47" s="107"/>
      <c r="R47" s="102"/>
      <c r="S47" s="112"/>
      <c r="T47" s="150"/>
      <c r="U47" s="76"/>
      <c r="V47" s="170"/>
      <c r="W47" s="76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</row>
    <row r="48" spans="1:135" s="5" customFormat="1" ht="13.5" thickBot="1">
      <c r="A48" s="264"/>
      <c r="B48" s="173" t="s">
        <v>4</v>
      </c>
      <c r="C48" s="280"/>
      <c r="D48" s="219"/>
      <c r="E48" s="173"/>
      <c r="F48" s="219"/>
      <c r="G48" s="258"/>
      <c r="H48" s="259"/>
      <c r="I48" s="258"/>
      <c r="J48" s="272"/>
      <c r="K48" s="258"/>
      <c r="L48" s="348"/>
      <c r="M48" s="258"/>
      <c r="N48" s="384"/>
      <c r="O48" s="399"/>
      <c r="P48" s="400"/>
      <c r="Q48" s="244"/>
      <c r="R48" s="262"/>
      <c r="S48" s="261"/>
      <c r="T48" s="245"/>
      <c r="U48" s="187"/>
      <c r="V48" s="246"/>
      <c r="W48" s="18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  <c r="AR48" s="247"/>
      <c r="AS48" s="247"/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247"/>
      <c r="BE48" s="247"/>
      <c r="BF48" s="247"/>
      <c r="BG48" s="247"/>
      <c r="BH48" s="247"/>
      <c r="BI48" s="247"/>
      <c r="BJ48" s="247"/>
      <c r="BK48" s="247"/>
      <c r="BL48" s="247"/>
      <c r="BM48" s="247"/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A48" s="247"/>
      <c r="CB48" s="247"/>
      <c r="CC48" s="247"/>
      <c r="CD48" s="247"/>
      <c r="CE48" s="247"/>
      <c r="CF48" s="247"/>
      <c r="CG48" s="247"/>
      <c r="CH48" s="247"/>
      <c r="CI48" s="247"/>
      <c r="CJ48" s="247"/>
      <c r="CK48" s="247"/>
      <c r="CL48" s="247"/>
      <c r="CM48" s="247"/>
      <c r="CN48" s="247"/>
      <c r="CO48" s="247"/>
      <c r="CP48" s="247"/>
      <c r="CQ48" s="247"/>
      <c r="CR48" s="247"/>
      <c r="CS48" s="247"/>
      <c r="CT48" s="247"/>
      <c r="CU48" s="247"/>
      <c r="CV48" s="247"/>
      <c r="CW48" s="247"/>
      <c r="CX48" s="247"/>
      <c r="CY48" s="247"/>
      <c r="CZ48" s="247"/>
      <c r="DA48" s="247"/>
      <c r="DB48" s="247"/>
      <c r="DC48" s="247"/>
      <c r="DD48" s="247"/>
      <c r="DE48" s="247"/>
      <c r="DF48" s="247"/>
      <c r="DG48" s="247"/>
      <c r="DH48" s="247"/>
      <c r="DI48" s="247"/>
      <c r="DJ48" s="247"/>
      <c r="DK48" s="247"/>
      <c r="DL48" s="247"/>
      <c r="DM48" s="247"/>
      <c r="DN48" s="247"/>
      <c r="DO48" s="247"/>
      <c r="DP48" s="247"/>
      <c r="DQ48" s="247"/>
      <c r="DR48" s="247"/>
      <c r="DS48" s="247"/>
      <c r="DT48" s="247"/>
      <c r="DU48" s="247"/>
      <c r="DV48" s="247"/>
      <c r="DW48" s="247"/>
      <c r="DX48" s="247"/>
      <c r="DY48" s="247"/>
      <c r="DZ48" s="247"/>
      <c r="EA48" s="247"/>
      <c r="EB48" s="247"/>
      <c r="EC48" s="247"/>
      <c r="ED48" s="247"/>
      <c r="EE48" s="247"/>
    </row>
    <row r="49" spans="1:135" ht="12.75">
      <c r="A49" s="233" t="s">
        <v>111</v>
      </c>
      <c r="B49" s="155" t="s">
        <v>5</v>
      </c>
      <c r="C49" s="177">
        <v>29.04</v>
      </c>
      <c r="D49" s="217">
        <v>1</v>
      </c>
      <c r="E49" s="155"/>
      <c r="F49" s="217"/>
      <c r="G49" s="120"/>
      <c r="H49" s="119"/>
      <c r="I49" s="120"/>
      <c r="J49" s="270"/>
      <c r="K49" s="120"/>
      <c r="L49" s="349"/>
      <c r="M49" s="120"/>
      <c r="N49" s="385"/>
      <c r="O49" s="289"/>
      <c r="P49" s="403"/>
      <c r="Q49" s="135"/>
      <c r="R49" s="125"/>
      <c r="S49" s="121"/>
      <c r="T49" s="152"/>
      <c r="U49" s="166"/>
      <c r="V49" s="172"/>
      <c r="W49" s="166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</row>
    <row r="50" spans="1:20" ht="12.75">
      <c r="A50" s="136" t="s">
        <v>115</v>
      </c>
      <c r="B50" s="157" t="s">
        <v>5</v>
      </c>
      <c r="C50" s="237"/>
      <c r="D50" s="221"/>
      <c r="E50" s="157">
        <v>20.546</v>
      </c>
      <c r="F50" s="221">
        <v>10</v>
      </c>
      <c r="G50" s="99"/>
      <c r="H50" s="98"/>
      <c r="I50" s="99"/>
      <c r="J50" s="268"/>
      <c r="K50" s="99">
        <v>21.01</v>
      </c>
      <c r="L50" s="345">
        <v>9</v>
      </c>
      <c r="M50" s="99"/>
      <c r="N50" s="382"/>
      <c r="O50" s="287"/>
      <c r="P50" s="401"/>
      <c r="Q50" s="135"/>
      <c r="R50" s="125"/>
      <c r="S50" s="121"/>
      <c r="T50" s="152"/>
    </row>
    <row r="51" spans="1:20" ht="12.75">
      <c r="A51" s="133" t="s">
        <v>89</v>
      </c>
      <c r="B51" s="157" t="s">
        <v>5</v>
      </c>
      <c r="C51" s="237"/>
      <c r="D51" s="221"/>
      <c r="E51" s="157"/>
      <c r="F51" s="221"/>
      <c r="G51" s="99">
        <v>26.513</v>
      </c>
      <c r="H51" s="98">
        <v>1</v>
      </c>
      <c r="I51" s="99">
        <v>25.239</v>
      </c>
      <c r="J51" s="268">
        <v>6</v>
      </c>
      <c r="K51" s="99">
        <v>24.62</v>
      </c>
      <c r="L51" s="345">
        <v>6</v>
      </c>
      <c r="M51" s="99"/>
      <c r="N51" s="382"/>
      <c r="O51" s="287"/>
      <c r="P51" s="395"/>
      <c r="Q51" s="107"/>
      <c r="R51" s="113"/>
      <c r="S51" s="112"/>
      <c r="T51" s="150"/>
    </row>
    <row r="52" spans="1:20" ht="12.75">
      <c r="A52" s="133" t="s">
        <v>120</v>
      </c>
      <c r="B52" s="157" t="s">
        <v>5</v>
      </c>
      <c r="C52" s="237"/>
      <c r="D52" s="221"/>
      <c r="E52" s="157"/>
      <c r="F52" s="221"/>
      <c r="G52" s="99"/>
      <c r="H52" s="98"/>
      <c r="I52" s="99"/>
      <c r="J52" s="268"/>
      <c r="K52" s="99">
        <v>25.94</v>
      </c>
      <c r="L52" s="345">
        <v>4</v>
      </c>
      <c r="M52" s="99"/>
      <c r="N52" s="382"/>
      <c r="O52" s="287"/>
      <c r="P52" s="403"/>
      <c r="Q52" s="107"/>
      <c r="R52" s="113"/>
      <c r="S52" s="112"/>
      <c r="T52" s="150"/>
    </row>
    <row r="53" spans="1:135" s="174" customFormat="1" ht="12.75">
      <c r="A53" s="133"/>
      <c r="B53" s="157" t="s">
        <v>5</v>
      </c>
      <c r="C53" s="237"/>
      <c r="D53" s="221"/>
      <c r="E53" s="157"/>
      <c r="F53" s="221"/>
      <c r="G53" s="99"/>
      <c r="H53" s="98"/>
      <c r="I53" s="99"/>
      <c r="J53" s="268"/>
      <c r="K53" s="99"/>
      <c r="L53" s="345"/>
      <c r="M53" s="99"/>
      <c r="N53" s="382"/>
      <c r="O53" s="287"/>
      <c r="P53" s="395"/>
      <c r="Q53" s="107"/>
      <c r="R53" s="113"/>
      <c r="S53" s="112"/>
      <c r="T53" s="150"/>
      <c r="U53" s="76"/>
      <c r="V53" s="170"/>
      <c r="W53" s="76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</row>
    <row r="54" spans="1:135" s="1" customFormat="1" ht="12.75">
      <c r="A54" s="251"/>
      <c r="B54" s="157" t="s">
        <v>5</v>
      </c>
      <c r="C54" s="279"/>
      <c r="D54" s="252"/>
      <c r="E54" s="295"/>
      <c r="F54" s="252"/>
      <c r="G54" s="109"/>
      <c r="H54" s="108"/>
      <c r="I54" s="109"/>
      <c r="J54" s="271"/>
      <c r="K54" s="109"/>
      <c r="L54" s="347"/>
      <c r="M54" s="109"/>
      <c r="N54" s="383"/>
      <c r="O54" s="397"/>
      <c r="P54" s="398"/>
      <c r="Q54" s="132"/>
      <c r="R54" s="282"/>
      <c r="S54" s="110"/>
      <c r="T54" s="254"/>
      <c r="U54" s="255"/>
      <c r="V54" s="256"/>
      <c r="W54" s="255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  <c r="AW54" s="257"/>
      <c r="AX54" s="257"/>
      <c r="AY54" s="257"/>
      <c r="AZ54" s="257"/>
      <c r="BA54" s="257"/>
      <c r="BB54" s="257"/>
      <c r="BC54" s="257"/>
      <c r="BD54" s="257"/>
      <c r="BE54" s="257"/>
      <c r="BF54" s="257"/>
      <c r="BG54" s="257"/>
      <c r="BH54" s="257"/>
      <c r="BI54" s="257"/>
      <c r="BJ54" s="257"/>
      <c r="BK54" s="257"/>
      <c r="BL54" s="257"/>
      <c r="BM54" s="257"/>
      <c r="BN54" s="257"/>
      <c r="BO54" s="257"/>
      <c r="BP54" s="257"/>
      <c r="BQ54" s="257"/>
      <c r="BR54" s="257"/>
      <c r="BS54" s="257"/>
      <c r="BT54" s="257"/>
      <c r="BU54" s="257"/>
      <c r="BV54" s="257"/>
      <c r="BW54" s="257"/>
      <c r="BX54" s="257"/>
      <c r="BY54" s="257"/>
      <c r="BZ54" s="257"/>
      <c r="CA54" s="257"/>
      <c r="CB54" s="257"/>
      <c r="CC54" s="257"/>
      <c r="CD54" s="257"/>
      <c r="CE54" s="257"/>
      <c r="CF54" s="257"/>
      <c r="CG54" s="257"/>
      <c r="CH54" s="257"/>
      <c r="CI54" s="257"/>
      <c r="CJ54" s="257"/>
      <c r="CK54" s="257"/>
      <c r="CL54" s="257"/>
      <c r="CM54" s="257"/>
      <c r="CN54" s="257"/>
      <c r="CO54" s="257"/>
      <c r="CP54" s="257"/>
      <c r="CQ54" s="257"/>
      <c r="CR54" s="257"/>
      <c r="CS54" s="257"/>
      <c r="CT54" s="257"/>
      <c r="CU54" s="257"/>
      <c r="CV54" s="257"/>
      <c r="CW54" s="257"/>
      <c r="CX54" s="257"/>
      <c r="CY54" s="257"/>
      <c r="CZ54" s="257"/>
      <c r="DA54" s="257"/>
      <c r="DB54" s="257"/>
      <c r="DC54" s="257"/>
      <c r="DD54" s="257"/>
      <c r="DE54" s="257"/>
      <c r="DF54" s="257"/>
      <c r="DG54" s="257"/>
      <c r="DH54" s="257"/>
      <c r="DI54" s="257"/>
      <c r="DJ54" s="257"/>
      <c r="DK54" s="257"/>
      <c r="DL54" s="257"/>
      <c r="DM54" s="257"/>
      <c r="DN54" s="257"/>
      <c r="DO54" s="257"/>
      <c r="DP54" s="257"/>
      <c r="DQ54" s="257"/>
      <c r="DR54" s="257"/>
      <c r="DS54" s="257"/>
      <c r="DT54" s="257"/>
      <c r="DU54" s="257"/>
      <c r="DV54" s="257"/>
      <c r="DW54" s="257"/>
      <c r="DX54" s="257"/>
      <c r="DY54" s="257"/>
      <c r="DZ54" s="257"/>
      <c r="EA54" s="257"/>
      <c r="EB54" s="257"/>
      <c r="EC54" s="257"/>
      <c r="ED54" s="257"/>
      <c r="EE54" s="257"/>
    </row>
    <row r="55" spans="1:135" s="1" customFormat="1" ht="12.75">
      <c r="A55" s="251"/>
      <c r="B55" s="157" t="s">
        <v>5</v>
      </c>
      <c r="C55" s="279"/>
      <c r="D55" s="252"/>
      <c r="E55" s="295"/>
      <c r="F55" s="252"/>
      <c r="G55" s="109"/>
      <c r="H55" s="108"/>
      <c r="I55" s="109"/>
      <c r="J55" s="271"/>
      <c r="K55" s="109"/>
      <c r="L55" s="347"/>
      <c r="M55" s="109"/>
      <c r="N55" s="383"/>
      <c r="O55" s="397"/>
      <c r="P55" s="398"/>
      <c r="Q55" s="132"/>
      <c r="R55" s="282"/>
      <c r="S55" s="110"/>
      <c r="T55" s="254"/>
      <c r="U55" s="255"/>
      <c r="V55" s="256"/>
      <c r="W55" s="255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257"/>
      <c r="AY55" s="257"/>
      <c r="AZ55" s="257"/>
      <c r="BA55" s="257"/>
      <c r="BB55" s="257"/>
      <c r="BC55" s="257"/>
      <c r="BD55" s="257"/>
      <c r="BE55" s="257"/>
      <c r="BF55" s="257"/>
      <c r="BG55" s="257"/>
      <c r="BH55" s="257"/>
      <c r="BI55" s="257"/>
      <c r="BJ55" s="257"/>
      <c r="BK55" s="257"/>
      <c r="BL55" s="257"/>
      <c r="BM55" s="257"/>
      <c r="BN55" s="257"/>
      <c r="BO55" s="257"/>
      <c r="BP55" s="257"/>
      <c r="BQ55" s="257"/>
      <c r="BR55" s="257"/>
      <c r="BS55" s="257"/>
      <c r="BT55" s="257"/>
      <c r="BU55" s="257"/>
      <c r="BV55" s="257"/>
      <c r="BW55" s="257"/>
      <c r="BX55" s="257"/>
      <c r="BY55" s="257"/>
      <c r="BZ55" s="257"/>
      <c r="CA55" s="257"/>
      <c r="CB55" s="257"/>
      <c r="CC55" s="257"/>
      <c r="CD55" s="257"/>
      <c r="CE55" s="257"/>
      <c r="CF55" s="257"/>
      <c r="CG55" s="257"/>
      <c r="CH55" s="257"/>
      <c r="CI55" s="257"/>
      <c r="CJ55" s="257"/>
      <c r="CK55" s="257"/>
      <c r="CL55" s="257"/>
      <c r="CM55" s="257"/>
      <c r="CN55" s="257"/>
      <c r="CO55" s="257"/>
      <c r="CP55" s="257"/>
      <c r="CQ55" s="257"/>
      <c r="CR55" s="257"/>
      <c r="CS55" s="257"/>
      <c r="CT55" s="257"/>
      <c r="CU55" s="257"/>
      <c r="CV55" s="257"/>
      <c r="CW55" s="257"/>
      <c r="CX55" s="257"/>
      <c r="CY55" s="257"/>
      <c r="CZ55" s="257"/>
      <c r="DA55" s="257"/>
      <c r="DB55" s="257"/>
      <c r="DC55" s="257"/>
      <c r="DD55" s="257"/>
      <c r="DE55" s="257"/>
      <c r="DF55" s="257"/>
      <c r="DG55" s="257"/>
      <c r="DH55" s="257"/>
      <c r="DI55" s="257"/>
      <c r="DJ55" s="257"/>
      <c r="DK55" s="257"/>
      <c r="DL55" s="257"/>
      <c r="DM55" s="257"/>
      <c r="DN55" s="257"/>
      <c r="DO55" s="257"/>
      <c r="DP55" s="257"/>
      <c r="DQ55" s="257"/>
      <c r="DR55" s="257"/>
      <c r="DS55" s="257"/>
      <c r="DT55" s="257"/>
      <c r="DU55" s="257"/>
      <c r="DV55" s="257"/>
      <c r="DW55" s="257"/>
      <c r="DX55" s="257"/>
      <c r="DY55" s="257"/>
      <c r="DZ55" s="257"/>
      <c r="EA55" s="257"/>
      <c r="EB55" s="257"/>
      <c r="EC55" s="257"/>
      <c r="ED55" s="257"/>
      <c r="EE55" s="257"/>
    </row>
    <row r="56" spans="1:135" s="1" customFormat="1" ht="12.75">
      <c r="A56" s="251"/>
      <c r="B56" s="157" t="s">
        <v>5</v>
      </c>
      <c r="C56" s="279"/>
      <c r="D56" s="252"/>
      <c r="E56" s="295"/>
      <c r="F56" s="252"/>
      <c r="G56" s="109"/>
      <c r="H56" s="108"/>
      <c r="I56" s="109"/>
      <c r="J56" s="271"/>
      <c r="K56" s="109"/>
      <c r="L56" s="347"/>
      <c r="M56" s="109"/>
      <c r="N56" s="383"/>
      <c r="O56" s="397"/>
      <c r="P56" s="398"/>
      <c r="Q56" s="132"/>
      <c r="R56" s="282"/>
      <c r="S56" s="110"/>
      <c r="T56" s="254"/>
      <c r="U56" s="255"/>
      <c r="V56" s="256"/>
      <c r="W56" s="255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257"/>
      <c r="BA56" s="257"/>
      <c r="BB56" s="257"/>
      <c r="BC56" s="257"/>
      <c r="BD56" s="257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257"/>
      <c r="BP56" s="257"/>
      <c r="BQ56" s="257"/>
      <c r="BR56" s="257"/>
      <c r="BS56" s="257"/>
      <c r="BT56" s="257"/>
      <c r="BU56" s="257"/>
      <c r="BV56" s="257"/>
      <c r="BW56" s="257"/>
      <c r="BX56" s="257"/>
      <c r="BY56" s="257"/>
      <c r="BZ56" s="257"/>
      <c r="CA56" s="257"/>
      <c r="CB56" s="257"/>
      <c r="CC56" s="257"/>
      <c r="CD56" s="257"/>
      <c r="CE56" s="257"/>
      <c r="CF56" s="257"/>
      <c r="CG56" s="257"/>
      <c r="CH56" s="257"/>
      <c r="CI56" s="257"/>
      <c r="CJ56" s="257"/>
      <c r="CK56" s="257"/>
      <c r="CL56" s="257"/>
      <c r="CM56" s="257"/>
      <c r="CN56" s="257"/>
      <c r="CO56" s="257"/>
      <c r="CP56" s="257"/>
      <c r="CQ56" s="257"/>
      <c r="CR56" s="257"/>
      <c r="CS56" s="257"/>
      <c r="CT56" s="257"/>
      <c r="CU56" s="257"/>
      <c r="CV56" s="257"/>
      <c r="CW56" s="257"/>
      <c r="CX56" s="257"/>
      <c r="CY56" s="257"/>
      <c r="CZ56" s="257"/>
      <c r="DA56" s="257"/>
      <c r="DB56" s="257"/>
      <c r="DC56" s="257"/>
      <c r="DD56" s="257"/>
      <c r="DE56" s="257"/>
      <c r="DF56" s="257"/>
      <c r="DG56" s="257"/>
      <c r="DH56" s="257"/>
      <c r="DI56" s="257"/>
      <c r="DJ56" s="257"/>
      <c r="DK56" s="257"/>
      <c r="DL56" s="257"/>
      <c r="DM56" s="257"/>
      <c r="DN56" s="257"/>
      <c r="DO56" s="257"/>
      <c r="DP56" s="257"/>
      <c r="DQ56" s="257"/>
      <c r="DR56" s="257"/>
      <c r="DS56" s="257"/>
      <c r="DT56" s="257"/>
      <c r="DU56" s="257"/>
      <c r="DV56" s="257"/>
      <c r="DW56" s="257"/>
      <c r="DX56" s="257"/>
      <c r="DY56" s="257"/>
      <c r="DZ56" s="257"/>
      <c r="EA56" s="257"/>
      <c r="EB56" s="257"/>
      <c r="EC56" s="257"/>
      <c r="ED56" s="257"/>
      <c r="EE56" s="257"/>
    </row>
    <row r="57" spans="1:135" s="1" customFormat="1" ht="12.75">
      <c r="A57" s="251"/>
      <c r="B57" s="157" t="s">
        <v>5</v>
      </c>
      <c r="C57" s="279"/>
      <c r="D57" s="252"/>
      <c r="E57" s="295"/>
      <c r="F57" s="252"/>
      <c r="G57" s="109"/>
      <c r="H57" s="108"/>
      <c r="I57" s="109"/>
      <c r="J57" s="271"/>
      <c r="K57" s="109"/>
      <c r="L57" s="347"/>
      <c r="M57" s="109"/>
      <c r="N57" s="383"/>
      <c r="O57" s="397"/>
      <c r="P57" s="398"/>
      <c r="Q57" s="132"/>
      <c r="R57" s="282"/>
      <c r="S57" s="110"/>
      <c r="T57" s="254"/>
      <c r="U57" s="255"/>
      <c r="V57" s="256"/>
      <c r="W57" s="255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57"/>
      <c r="AX57" s="257"/>
      <c r="AY57" s="257"/>
      <c r="AZ57" s="257"/>
      <c r="BA57" s="257"/>
      <c r="BB57" s="257"/>
      <c r="BC57" s="257"/>
      <c r="BD57" s="257"/>
      <c r="BE57" s="257"/>
      <c r="BF57" s="257"/>
      <c r="BG57" s="257"/>
      <c r="BH57" s="257"/>
      <c r="BI57" s="257"/>
      <c r="BJ57" s="257"/>
      <c r="BK57" s="257"/>
      <c r="BL57" s="257"/>
      <c r="BM57" s="257"/>
      <c r="BN57" s="257"/>
      <c r="BO57" s="257"/>
      <c r="BP57" s="257"/>
      <c r="BQ57" s="257"/>
      <c r="BR57" s="257"/>
      <c r="BS57" s="257"/>
      <c r="BT57" s="257"/>
      <c r="BU57" s="257"/>
      <c r="BV57" s="257"/>
      <c r="BW57" s="257"/>
      <c r="BX57" s="257"/>
      <c r="BY57" s="257"/>
      <c r="BZ57" s="257"/>
      <c r="CA57" s="257"/>
      <c r="CB57" s="257"/>
      <c r="CC57" s="257"/>
      <c r="CD57" s="257"/>
      <c r="CE57" s="257"/>
      <c r="CF57" s="257"/>
      <c r="CG57" s="257"/>
      <c r="CH57" s="257"/>
      <c r="CI57" s="257"/>
      <c r="CJ57" s="257"/>
      <c r="CK57" s="257"/>
      <c r="CL57" s="257"/>
      <c r="CM57" s="257"/>
      <c r="CN57" s="257"/>
      <c r="CO57" s="257"/>
      <c r="CP57" s="257"/>
      <c r="CQ57" s="257"/>
      <c r="CR57" s="257"/>
      <c r="CS57" s="257"/>
      <c r="CT57" s="257"/>
      <c r="CU57" s="257"/>
      <c r="CV57" s="257"/>
      <c r="CW57" s="257"/>
      <c r="CX57" s="257"/>
      <c r="CY57" s="257"/>
      <c r="CZ57" s="257"/>
      <c r="DA57" s="257"/>
      <c r="DB57" s="257"/>
      <c r="DC57" s="257"/>
      <c r="DD57" s="257"/>
      <c r="DE57" s="257"/>
      <c r="DF57" s="257"/>
      <c r="DG57" s="257"/>
      <c r="DH57" s="257"/>
      <c r="DI57" s="257"/>
      <c r="DJ57" s="257"/>
      <c r="DK57" s="257"/>
      <c r="DL57" s="257"/>
      <c r="DM57" s="257"/>
      <c r="DN57" s="257"/>
      <c r="DO57" s="257"/>
      <c r="DP57" s="257"/>
      <c r="DQ57" s="257"/>
      <c r="DR57" s="257"/>
      <c r="DS57" s="257"/>
      <c r="DT57" s="257"/>
      <c r="DU57" s="257"/>
      <c r="DV57" s="257"/>
      <c r="DW57" s="257"/>
      <c r="DX57" s="257"/>
      <c r="DY57" s="257"/>
      <c r="DZ57" s="257"/>
      <c r="EA57" s="257"/>
      <c r="EB57" s="257"/>
      <c r="EC57" s="257"/>
      <c r="ED57" s="257"/>
      <c r="EE57" s="257"/>
    </row>
    <row r="58" spans="1:135" s="169" customFormat="1" ht="13.5" thickBot="1">
      <c r="A58" s="137"/>
      <c r="B58" s="168" t="s">
        <v>5</v>
      </c>
      <c r="C58" s="278"/>
      <c r="D58" s="218"/>
      <c r="E58" s="168"/>
      <c r="F58" s="218"/>
      <c r="G58" s="116"/>
      <c r="H58" s="115"/>
      <c r="I58" s="116"/>
      <c r="J58" s="269"/>
      <c r="K58" s="116"/>
      <c r="L58" s="350"/>
      <c r="M58" s="116"/>
      <c r="N58" s="386"/>
      <c r="O58" s="288"/>
      <c r="P58" s="402"/>
      <c r="Q58" s="138"/>
      <c r="R58" s="118"/>
      <c r="S58" s="117"/>
      <c r="T58" s="151"/>
      <c r="U58" s="88"/>
      <c r="V58" s="171"/>
      <c r="W58" s="88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</row>
    <row r="59" spans="1:135" s="184" customFormat="1" ht="13.5" thickBot="1">
      <c r="A59" s="232"/>
      <c r="B59" s="156" t="s">
        <v>0</v>
      </c>
      <c r="C59" s="281"/>
      <c r="D59" s="220"/>
      <c r="E59" s="156"/>
      <c r="F59" s="220"/>
      <c r="G59" s="127"/>
      <c r="H59" s="126"/>
      <c r="I59" s="127"/>
      <c r="J59" s="273"/>
      <c r="K59" s="127"/>
      <c r="L59" s="352"/>
      <c r="M59" s="127"/>
      <c r="N59" s="387"/>
      <c r="O59" s="404"/>
      <c r="P59" s="405"/>
      <c r="Q59" s="139"/>
      <c r="R59" s="128"/>
      <c r="S59" s="129"/>
      <c r="T59" s="149"/>
      <c r="U59" s="181"/>
      <c r="V59" s="182"/>
      <c r="W59" s="181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  <c r="CT59" s="183"/>
      <c r="CU59" s="183"/>
      <c r="CV59" s="183"/>
      <c r="CW59" s="183"/>
      <c r="CX59" s="183"/>
      <c r="CY59" s="183"/>
      <c r="CZ59" s="183"/>
      <c r="DA59" s="183"/>
      <c r="DB59" s="183"/>
      <c r="DC59" s="183"/>
      <c r="DD59" s="183"/>
      <c r="DE59" s="183"/>
      <c r="DF59" s="183"/>
      <c r="DG59" s="183"/>
      <c r="DH59" s="183"/>
      <c r="DI59" s="183"/>
      <c r="DJ59" s="183"/>
      <c r="DK59" s="183"/>
      <c r="DL59" s="183"/>
      <c r="DM59" s="183"/>
      <c r="DN59" s="183"/>
      <c r="DO59" s="183"/>
      <c r="DP59" s="183"/>
      <c r="DQ59" s="183"/>
      <c r="DR59" s="183"/>
      <c r="DS59" s="183"/>
      <c r="DT59" s="183"/>
      <c r="DU59" s="183"/>
      <c r="DV59" s="183"/>
      <c r="DW59" s="183"/>
      <c r="DX59" s="183"/>
      <c r="DY59" s="183"/>
      <c r="DZ59" s="183"/>
      <c r="EA59" s="183"/>
      <c r="EB59" s="183"/>
      <c r="EC59" s="183"/>
      <c r="ED59" s="183"/>
      <c r="EE59" s="183"/>
    </row>
    <row r="60" spans="1:135" s="167" customFormat="1" ht="12.75">
      <c r="A60" s="134"/>
      <c r="B60" s="155" t="s">
        <v>2</v>
      </c>
      <c r="C60" s="177"/>
      <c r="D60" s="217"/>
      <c r="E60" s="155"/>
      <c r="F60" s="217"/>
      <c r="G60" s="120"/>
      <c r="H60" s="175"/>
      <c r="I60" s="177"/>
      <c r="J60" s="274"/>
      <c r="K60" s="177"/>
      <c r="L60" s="353"/>
      <c r="M60" s="177"/>
      <c r="N60" s="353"/>
      <c r="O60" s="177"/>
      <c r="P60" s="406"/>
      <c r="Q60" s="178"/>
      <c r="R60" s="122"/>
      <c r="S60" s="175"/>
      <c r="T60" s="179"/>
      <c r="U60" s="92"/>
      <c r="V60" s="180"/>
      <c r="W60" s="92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</row>
    <row r="61" spans="1:135" s="176" customFormat="1" ht="12.75">
      <c r="A61" s="136"/>
      <c r="B61" s="157" t="s">
        <v>2</v>
      </c>
      <c r="C61" s="237"/>
      <c r="D61" s="221"/>
      <c r="E61" s="157"/>
      <c r="F61" s="221"/>
      <c r="G61" s="99"/>
      <c r="H61" s="98"/>
      <c r="I61" s="99"/>
      <c r="J61" s="265"/>
      <c r="K61" s="99"/>
      <c r="L61" s="354"/>
      <c r="M61" s="99"/>
      <c r="N61" s="382"/>
      <c r="O61" s="287"/>
      <c r="P61" s="395"/>
      <c r="Q61" s="107"/>
      <c r="R61" s="123"/>
      <c r="S61" s="98"/>
      <c r="T61" s="150"/>
      <c r="U61" s="76"/>
      <c r="V61" s="170"/>
      <c r="W61" s="76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</row>
    <row r="62" spans="1:135" s="169" customFormat="1" ht="13.5" thickBot="1">
      <c r="A62" s="137"/>
      <c r="B62" s="168" t="s">
        <v>2</v>
      </c>
      <c r="C62" s="278"/>
      <c r="D62" s="218"/>
      <c r="E62" s="168"/>
      <c r="F62" s="218"/>
      <c r="G62" s="116"/>
      <c r="H62" s="115"/>
      <c r="I62" s="116"/>
      <c r="J62" s="275"/>
      <c r="K62" s="116"/>
      <c r="L62" s="355"/>
      <c r="M62" s="116"/>
      <c r="N62" s="386"/>
      <c r="O62" s="288"/>
      <c r="P62" s="402"/>
      <c r="Q62" s="138"/>
      <c r="R62" s="124"/>
      <c r="S62" s="115"/>
      <c r="T62" s="151"/>
      <c r="U62" s="88"/>
      <c r="V62" s="171"/>
      <c r="W62" s="88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</row>
    <row r="63" spans="1:135" ht="12.75">
      <c r="A63" s="233" t="s">
        <v>113</v>
      </c>
      <c r="B63" s="155" t="s">
        <v>8</v>
      </c>
      <c r="C63" s="177"/>
      <c r="D63" s="217"/>
      <c r="E63" s="155" t="s">
        <v>36</v>
      </c>
      <c r="F63" s="217"/>
      <c r="G63" s="120"/>
      <c r="H63" s="119"/>
      <c r="I63" s="120"/>
      <c r="J63" s="270"/>
      <c r="K63" s="487" t="s">
        <v>36</v>
      </c>
      <c r="L63" s="349"/>
      <c r="M63" s="120"/>
      <c r="N63" s="385"/>
      <c r="O63" s="289"/>
      <c r="P63" s="401"/>
      <c r="Q63" s="135"/>
      <c r="R63" s="122"/>
      <c r="S63" s="119"/>
      <c r="T63" s="148"/>
      <c r="U63" s="166"/>
      <c r="V63" s="172"/>
      <c r="W63" s="166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</row>
    <row r="64" spans="1:135" s="174" customFormat="1" ht="12.75">
      <c r="A64" s="133" t="s">
        <v>114</v>
      </c>
      <c r="B64" s="157" t="s">
        <v>8</v>
      </c>
      <c r="C64" s="237"/>
      <c r="D64" s="221"/>
      <c r="E64" s="157" t="s">
        <v>36</v>
      </c>
      <c r="F64" s="221"/>
      <c r="G64" s="99"/>
      <c r="H64" s="98"/>
      <c r="I64" s="99"/>
      <c r="J64" s="268"/>
      <c r="K64" s="103" t="s">
        <v>36</v>
      </c>
      <c r="L64" s="345"/>
      <c r="M64" s="99"/>
      <c r="N64" s="382"/>
      <c r="O64" s="287"/>
      <c r="P64" s="395"/>
      <c r="Q64" s="107"/>
      <c r="R64" s="123"/>
      <c r="S64" s="98"/>
      <c r="T64" s="147"/>
      <c r="U64" s="76"/>
      <c r="V64" s="172"/>
      <c r="W64" s="166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</row>
    <row r="65" spans="1:135" s="176" customFormat="1" ht="12.75">
      <c r="A65" s="133"/>
      <c r="B65" s="241" t="s">
        <v>8</v>
      </c>
      <c r="C65" s="238"/>
      <c r="D65" s="215"/>
      <c r="E65" s="241"/>
      <c r="F65" s="215"/>
      <c r="G65" s="99"/>
      <c r="H65" s="242"/>
      <c r="I65" s="238"/>
      <c r="J65" s="265"/>
      <c r="K65" s="238"/>
      <c r="L65" s="351"/>
      <c r="M65" s="238"/>
      <c r="N65" s="388"/>
      <c r="O65" s="407"/>
      <c r="P65" s="408"/>
      <c r="U65" s="76"/>
      <c r="V65" s="170"/>
      <c r="W65" s="76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</row>
    <row r="66" spans="1:135" s="176" customFormat="1" ht="12.75">
      <c r="A66" s="133"/>
      <c r="B66" s="241" t="s">
        <v>8</v>
      </c>
      <c r="C66" s="238"/>
      <c r="D66" s="215"/>
      <c r="E66" s="241"/>
      <c r="F66" s="215"/>
      <c r="G66" s="99"/>
      <c r="H66" s="242"/>
      <c r="I66" s="238"/>
      <c r="J66" s="265"/>
      <c r="K66" s="238"/>
      <c r="L66" s="351"/>
      <c r="M66" s="238"/>
      <c r="N66" s="388"/>
      <c r="O66" s="407"/>
      <c r="P66" s="408"/>
      <c r="U66" s="76"/>
      <c r="V66" s="170"/>
      <c r="W66" s="76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</row>
    <row r="67" spans="1:135" ht="12.75">
      <c r="A67" s="133"/>
      <c r="B67" s="241" t="s">
        <v>8</v>
      </c>
      <c r="C67" s="238"/>
      <c r="D67" s="241"/>
      <c r="E67" s="241"/>
      <c r="F67" s="241"/>
      <c r="G67" s="3"/>
      <c r="H67" s="3"/>
      <c r="J67" s="265"/>
      <c r="K67" s="238"/>
      <c r="L67" s="351"/>
      <c r="M67" s="238"/>
      <c r="N67" s="388"/>
      <c r="O67" s="407"/>
      <c r="U67" s="166"/>
      <c r="V67" s="172"/>
      <c r="W67" s="166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</row>
    <row r="68" spans="1:15" ht="12.75">
      <c r="A68" s="133"/>
      <c r="B68" s="241" t="s">
        <v>8</v>
      </c>
      <c r="C68" s="238"/>
      <c r="D68" s="241"/>
      <c r="E68" s="241"/>
      <c r="F68" s="241"/>
      <c r="G68" s="3"/>
      <c r="H68" s="3"/>
      <c r="J68" s="265"/>
      <c r="K68" s="238"/>
      <c r="L68" s="351"/>
      <c r="M68" s="238"/>
      <c r="N68" s="388"/>
      <c r="O68" s="407"/>
    </row>
    <row r="69" spans="1:135" s="5" customFormat="1" ht="13.5" thickBot="1">
      <c r="A69" s="234"/>
      <c r="B69" s="250" t="s">
        <v>8</v>
      </c>
      <c r="C69" s="248"/>
      <c r="D69" s="250"/>
      <c r="E69" s="250"/>
      <c r="F69" s="250"/>
      <c r="G69" s="4"/>
      <c r="H69" s="4"/>
      <c r="I69" s="248"/>
      <c r="J69" s="275"/>
      <c r="K69" s="248"/>
      <c r="L69" s="356"/>
      <c r="M69" s="248"/>
      <c r="N69" s="389"/>
      <c r="O69" s="410"/>
      <c r="P69" s="411"/>
      <c r="U69" s="88"/>
      <c r="V69" s="171"/>
      <c r="W69" s="88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</row>
    <row r="70" spans="1:135" ht="12.75">
      <c r="A70" s="2"/>
      <c r="B70" s="249"/>
      <c r="C70" s="249"/>
      <c r="D70" s="249"/>
      <c r="E70" s="249"/>
      <c r="F70" s="249"/>
      <c r="G70" s="2"/>
      <c r="H70" s="2"/>
      <c r="I70" s="239"/>
      <c r="J70" s="276"/>
      <c r="K70" s="239"/>
      <c r="L70" s="357"/>
      <c r="M70" s="239"/>
      <c r="N70" s="390"/>
      <c r="O70" s="412"/>
      <c r="U70" s="166"/>
      <c r="V70" s="172"/>
      <c r="W70" s="166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</row>
    <row r="71" spans="1:15" ht="12.75">
      <c r="A71" s="3"/>
      <c r="B71" s="241"/>
      <c r="C71" s="241"/>
      <c r="D71" s="241"/>
      <c r="E71" s="241"/>
      <c r="F71" s="241"/>
      <c r="G71" s="3"/>
      <c r="H71" s="3"/>
      <c r="J71" s="265"/>
      <c r="K71" s="238"/>
      <c r="L71" s="351"/>
      <c r="M71" s="238"/>
      <c r="N71" s="388"/>
      <c r="O71" s="407"/>
    </row>
    <row r="72" spans="1:15" ht="12.75">
      <c r="A72" s="3"/>
      <c r="B72" s="241"/>
      <c r="C72" s="241"/>
      <c r="D72" s="241"/>
      <c r="E72" s="241"/>
      <c r="F72" s="241"/>
      <c r="G72" s="243"/>
      <c r="H72" s="3"/>
      <c r="J72" s="265"/>
      <c r="K72" s="238"/>
      <c r="L72" s="351"/>
      <c r="M72" s="238"/>
      <c r="N72" s="388"/>
      <c r="O72" s="407"/>
    </row>
    <row r="73" spans="1:15" ht="12.75">
      <c r="A73" s="3"/>
      <c r="B73" s="241"/>
      <c r="C73" s="241"/>
      <c r="D73" s="241"/>
      <c r="E73" s="241"/>
      <c r="F73" s="241"/>
      <c r="G73" s="243"/>
      <c r="H73" s="3"/>
      <c r="J73" s="265"/>
      <c r="K73" s="238"/>
      <c r="L73" s="351"/>
      <c r="M73" s="238"/>
      <c r="N73" s="388"/>
      <c r="O73" s="407"/>
    </row>
    <row r="74" spans="1:15" ht="12.75">
      <c r="A74" s="3"/>
      <c r="B74" s="241"/>
      <c r="C74" s="241"/>
      <c r="D74" s="241"/>
      <c r="E74" s="241"/>
      <c r="F74" s="241"/>
      <c r="G74" s="3"/>
      <c r="H74" s="3"/>
      <c r="J74" s="265"/>
      <c r="K74" s="238"/>
      <c r="L74" s="351"/>
      <c r="M74" s="238"/>
      <c r="N74" s="388"/>
      <c r="O74" s="407"/>
    </row>
    <row r="75" spans="1:15" ht="12.75">
      <c r="A75" s="3"/>
      <c r="B75" s="241"/>
      <c r="C75" s="241"/>
      <c r="D75" s="241"/>
      <c r="E75" s="241"/>
      <c r="F75" s="241"/>
      <c r="G75" s="3"/>
      <c r="H75" s="3"/>
      <c r="J75" s="265"/>
      <c r="K75" s="238"/>
      <c r="L75" s="351"/>
      <c r="M75" s="238"/>
      <c r="N75" s="388"/>
      <c r="O75" s="407"/>
    </row>
    <row r="76" spans="1:15" ht="12.75">
      <c r="A76" s="3"/>
      <c r="B76" s="241"/>
      <c r="C76" s="241"/>
      <c r="D76" s="241"/>
      <c r="E76" s="241"/>
      <c r="F76" s="241"/>
      <c r="G76" s="3"/>
      <c r="H76" s="3"/>
      <c r="J76" s="265"/>
      <c r="K76" s="238"/>
      <c r="L76" s="351"/>
      <c r="M76" s="238"/>
      <c r="N76" s="388"/>
      <c r="O76" s="407"/>
    </row>
    <row r="77" spans="1:15" ht="12.75">
      <c r="A77" s="3"/>
      <c r="B77" s="241"/>
      <c r="C77" s="241"/>
      <c r="D77" s="241"/>
      <c r="E77" s="241"/>
      <c r="F77" s="241"/>
      <c r="G77" s="3"/>
      <c r="H77" s="3"/>
      <c r="J77" s="265"/>
      <c r="K77" s="238"/>
      <c r="L77" s="351"/>
      <c r="M77" s="238"/>
      <c r="N77" s="388"/>
      <c r="O77" s="407"/>
    </row>
    <row r="78" spans="1:15" ht="12.75">
      <c r="A78" s="243"/>
      <c r="B78" s="241"/>
      <c r="C78" s="241"/>
      <c r="D78" s="241"/>
      <c r="E78" s="241"/>
      <c r="F78" s="241"/>
      <c r="G78" s="3"/>
      <c r="H78" s="3"/>
      <c r="J78" s="265"/>
      <c r="K78" s="238"/>
      <c r="L78" s="351"/>
      <c r="M78" s="238"/>
      <c r="N78" s="388"/>
      <c r="O78" s="407"/>
    </row>
    <row r="79" spans="1:15" ht="12.75">
      <c r="A79" s="243"/>
      <c r="B79" s="241"/>
      <c r="C79" s="241"/>
      <c r="D79" s="241"/>
      <c r="E79" s="241"/>
      <c r="F79" s="241"/>
      <c r="G79" s="3"/>
      <c r="H79" s="3"/>
      <c r="J79" s="265"/>
      <c r="K79" s="238"/>
      <c r="L79" s="351"/>
      <c r="M79" s="238"/>
      <c r="N79" s="388"/>
      <c r="O79" s="407"/>
    </row>
    <row r="80" spans="1:15" ht="12.75">
      <c r="A80" s="243"/>
      <c r="B80" s="241"/>
      <c r="C80" s="241"/>
      <c r="D80" s="241"/>
      <c r="E80" s="241"/>
      <c r="F80" s="241"/>
      <c r="G80" s="3"/>
      <c r="H80" s="3"/>
      <c r="J80" s="265"/>
      <c r="K80" s="238"/>
      <c r="L80" s="351"/>
      <c r="M80" s="238"/>
      <c r="N80" s="388"/>
      <c r="O80" s="407"/>
    </row>
    <row r="81" spans="1:15" ht="12.75">
      <c r="A81" s="243"/>
      <c r="B81" s="241"/>
      <c r="C81" s="241"/>
      <c r="D81" s="241"/>
      <c r="E81" s="241"/>
      <c r="F81" s="241"/>
      <c r="G81" s="3"/>
      <c r="H81" s="3"/>
      <c r="J81" s="265"/>
      <c r="K81" s="238"/>
      <c r="L81" s="351"/>
      <c r="M81" s="238"/>
      <c r="N81" s="388"/>
      <c r="O81" s="407"/>
    </row>
    <row r="82" spans="1:15" ht="12.75">
      <c r="A82" s="243"/>
      <c r="B82" s="241"/>
      <c r="C82" s="241"/>
      <c r="D82" s="241"/>
      <c r="E82" s="241"/>
      <c r="F82" s="241"/>
      <c r="G82" s="3"/>
      <c r="H82" s="3"/>
      <c r="J82" s="265"/>
      <c r="K82" s="238"/>
      <c r="L82" s="351"/>
      <c r="M82" s="238"/>
      <c r="N82" s="388"/>
      <c r="O82" s="407"/>
    </row>
    <row r="83" spans="1:14" ht="12.75">
      <c r="A83" s="211"/>
      <c r="D83" s="158">
        <f>SUM(D7:D82)</f>
        <v>20</v>
      </c>
      <c r="F83" s="158">
        <f>SUM(F7:F82)</f>
        <v>26</v>
      </c>
      <c r="H83" s="158">
        <f>SUM(H7:H82)</f>
        <v>19</v>
      </c>
      <c r="I83" s="30"/>
      <c r="J83" s="158">
        <f>SUM(J7:J82)</f>
        <v>17</v>
      </c>
      <c r="L83" s="158">
        <f>SUM(L7:L82)</f>
        <v>63</v>
      </c>
      <c r="N83" s="158">
        <f>SUM(N7:N82)</f>
        <v>0</v>
      </c>
    </row>
    <row r="84" ht="12.75">
      <c r="I84" s="30"/>
    </row>
    <row r="85" ht="12.75">
      <c r="I85" s="30"/>
    </row>
    <row r="86" ht="12.75">
      <c r="I86" s="30"/>
    </row>
    <row r="87" ht="12.75">
      <c r="I87" s="30"/>
    </row>
    <row r="88" ht="12.75">
      <c r="I88" s="30"/>
    </row>
    <row r="89" ht="12.75">
      <c r="I89" s="30"/>
    </row>
    <row r="90" ht="12.75">
      <c r="I90" s="30"/>
    </row>
    <row r="91" ht="12.75">
      <c r="I91" s="30"/>
    </row>
    <row r="92" ht="12.75">
      <c r="I92" s="30"/>
    </row>
    <row r="93" ht="12.75">
      <c r="I93" s="30"/>
    </row>
    <row r="94" ht="12.75">
      <c r="I94" s="30"/>
    </row>
    <row r="95" ht="12.75">
      <c r="I95" s="30"/>
    </row>
    <row r="96" ht="12.75">
      <c r="I96" s="30"/>
    </row>
    <row r="97" ht="12.75">
      <c r="I97" s="30"/>
    </row>
    <row r="98" ht="12.75">
      <c r="I98" s="30"/>
    </row>
    <row r="99" ht="12.75">
      <c r="I99" s="30"/>
    </row>
    <row r="100" ht="12.75">
      <c r="I100" s="30"/>
    </row>
    <row r="101" ht="12.75">
      <c r="I101" s="30"/>
    </row>
    <row r="102" ht="12.75">
      <c r="I102" s="30"/>
    </row>
    <row r="103" ht="12.75">
      <c r="I103" s="30"/>
    </row>
    <row r="104" ht="12.75">
      <c r="I104" s="30"/>
    </row>
    <row r="105" ht="12.75">
      <c r="I105" s="30"/>
    </row>
    <row r="106" ht="12.75">
      <c r="I106" s="30"/>
    </row>
    <row r="107" ht="12.75">
      <c r="I107" s="30"/>
    </row>
    <row r="108" ht="12.75">
      <c r="I108" s="30"/>
    </row>
    <row r="109" ht="12.75">
      <c r="I109" s="30"/>
    </row>
    <row r="110" ht="12.75">
      <c r="I110" s="30"/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16" ht="12.75">
      <c r="I116" s="30"/>
    </row>
    <row r="117" ht="12.75">
      <c r="I117" s="30"/>
    </row>
    <row r="118" ht="12.75">
      <c r="I118" s="30"/>
    </row>
    <row r="119" ht="12.75">
      <c r="I119" s="30"/>
    </row>
    <row r="120" ht="12.75">
      <c r="I120" s="30"/>
    </row>
    <row r="121" ht="12.75">
      <c r="I121" s="30"/>
    </row>
    <row r="122" ht="12.75">
      <c r="I122" s="30"/>
    </row>
    <row r="123" ht="12.75">
      <c r="I123" s="30"/>
    </row>
    <row r="124" ht="12.75">
      <c r="I124" s="30"/>
    </row>
    <row r="125" ht="12.75">
      <c r="I125" s="30"/>
    </row>
    <row r="126" ht="12.75">
      <c r="I126" s="30"/>
    </row>
    <row r="127" ht="12.75">
      <c r="I127" s="30"/>
    </row>
    <row r="128" ht="12.75">
      <c r="I128" s="30"/>
    </row>
    <row r="129" ht="12.75">
      <c r="I129" s="30"/>
    </row>
    <row r="130" ht="12.75">
      <c r="I130" s="30"/>
    </row>
    <row r="131" ht="12.75">
      <c r="I131" s="30"/>
    </row>
    <row r="132" ht="12.75">
      <c r="I132" s="30"/>
    </row>
    <row r="133" ht="12.75">
      <c r="I133" s="30"/>
    </row>
    <row r="134" ht="12.75">
      <c r="I134" s="30"/>
    </row>
    <row r="135" ht="12.75">
      <c r="I135" s="30"/>
    </row>
    <row r="136" ht="12.75">
      <c r="I136" s="30"/>
    </row>
    <row r="137" ht="12.75">
      <c r="I137" s="30"/>
    </row>
    <row r="138" ht="12.75">
      <c r="I138" s="30"/>
    </row>
    <row r="139" ht="12.75">
      <c r="I139" s="30"/>
    </row>
    <row r="140" ht="12.75">
      <c r="I140" s="30"/>
    </row>
    <row r="141" ht="12.75">
      <c r="I141" s="30"/>
    </row>
    <row r="142" ht="12.75">
      <c r="I142" s="30"/>
    </row>
    <row r="143" ht="12.75">
      <c r="I143" s="30"/>
    </row>
    <row r="144" ht="12.75">
      <c r="I144" s="30"/>
    </row>
    <row r="145" ht="12.75">
      <c r="I145" s="30"/>
    </row>
    <row r="146" ht="12.75">
      <c r="I146" s="30"/>
    </row>
    <row r="147" ht="12.75">
      <c r="I147" s="30"/>
    </row>
    <row r="148" ht="12.75">
      <c r="I148" s="30"/>
    </row>
    <row r="149" ht="12.75">
      <c r="I149" s="30"/>
    </row>
    <row r="150" ht="12.75">
      <c r="I150" s="30"/>
    </row>
    <row r="151" ht="12.75">
      <c r="I151" s="30"/>
    </row>
    <row r="152" ht="12.75">
      <c r="I152" s="30"/>
    </row>
    <row r="153" ht="12.75">
      <c r="I153" s="30"/>
    </row>
    <row r="154" ht="12.75">
      <c r="I154" s="30"/>
    </row>
    <row r="155" ht="12.75">
      <c r="I155" s="30"/>
    </row>
    <row r="156" ht="12.75">
      <c r="I156" s="30"/>
    </row>
    <row r="157" ht="12.75">
      <c r="I157" s="30"/>
    </row>
  </sheetData>
  <sheetProtection/>
  <printOptions/>
  <pageMargins left="0.75" right="0.75" top="1" bottom="1" header="0.5" footer="0.5"/>
  <pageSetup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4230"/>
  <sheetViews>
    <sheetView tabSelected="1" zoomScale="85" zoomScaleNormal="85" zoomScalePageLayoutView="0" workbookViewId="0" topLeftCell="A1">
      <pane xSplit="4" ySplit="4" topLeftCell="E3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41" sqref="I41"/>
    </sheetView>
  </sheetViews>
  <sheetFormatPr defaultColWidth="9.140625" defaultRowHeight="12.75"/>
  <cols>
    <col min="1" max="1" width="9.140625" style="1" customWidth="1"/>
    <col min="2" max="2" width="22.7109375" style="1" customWidth="1"/>
    <col min="3" max="3" width="5.00390625" style="37" customWidth="1"/>
    <col min="4" max="4" width="9.140625" style="476" customWidth="1"/>
    <col min="5" max="5" width="13.140625" style="203" customWidth="1"/>
    <col min="6" max="6" width="9.57421875" style="35" customWidth="1"/>
    <col min="7" max="7" width="12.28125" style="1" customWidth="1"/>
    <col min="8" max="8" width="12.57421875" style="36" customWidth="1"/>
    <col min="9" max="9" width="12.8515625" style="1" customWidth="1"/>
    <col min="10" max="10" width="13.8515625" style="36" customWidth="1"/>
    <col min="11" max="11" width="13.7109375" style="30" customWidth="1"/>
    <col min="12" max="14" width="13.00390625" style="35" customWidth="1"/>
    <col min="15" max="15" width="14.8515625" style="30" customWidth="1"/>
    <col min="16" max="16" width="16.421875" style="35" customWidth="1"/>
    <col min="17" max="17" width="14.8515625" style="30" customWidth="1"/>
    <col min="18" max="20" width="10.8515625" style="62" customWidth="1"/>
    <col min="21" max="21" width="13.57421875" style="203" customWidth="1"/>
    <col min="22" max="22" width="11.00390625" style="35" customWidth="1"/>
    <col min="23" max="23" width="11.421875" style="334" customWidth="1"/>
    <col min="24" max="24" width="9.421875" style="339" customWidth="1"/>
    <col min="25" max="25" width="15.421875" style="41" customWidth="1"/>
    <col min="26" max="26" width="12.00390625" style="39" customWidth="1"/>
    <col min="27" max="27" width="17.421875" style="41" customWidth="1"/>
    <col min="28" max="28" width="9.7109375" style="39" customWidth="1"/>
    <col min="29" max="29" width="16.8515625" style="79" customWidth="1"/>
    <col min="30" max="30" width="11.8515625" style="40" customWidth="1"/>
    <col min="31" max="31" width="13.7109375" style="41" customWidth="1"/>
    <col min="32" max="32" width="8.00390625" style="296" bestFit="1" customWidth="1"/>
    <col min="33" max="33" width="13.57421875" style="1" customWidth="1"/>
    <col min="34" max="34" width="10.00390625" style="296" customWidth="1"/>
    <col min="35" max="35" width="9.140625" style="203" customWidth="1"/>
    <col min="36" max="36" width="12.00390625" style="186" customWidth="1"/>
    <col min="37" max="37" width="12.140625" style="359" customWidth="1"/>
    <col min="38" max="38" width="9.140625" style="361" customWidth="1"/>
    <col min="39" max="39" width="14.421875" style="30" customWidth="1"/>
    <col min="40" max="40" width="14.00390625" style="35" customWidth="1"/>
    <col min="41" max="41" width="9.140625" style="51" customWidth="1"/>
    <col min="42" max="42" width="9.140625" style="35" customWidth="1"/>
    <col min="43" max="43" width="11.140625" style="11" customWidth="1"/>
    <col min="44" max="44" width="9.140625" style="189" customWidth="1"/>
    <col min="45" max="45" width="0" style="51" hidden="1" customWidth="1"/>
    <col min="46" max="46" width="0" style="361" hidden="1" customWidth="1"/>
    <col min="47" max="47" width="0" style="369" hidden="1" customWidth="1"/>
    <col min="48" max="48" width="0" style="361" hidden="1" customWidth="1"/>
    <col min="49" max="49" width="0" style="51" hidden="1" customWidth="1"/>
    <col min="50" max="50" width="0" style="374" hidden="1" customWidth="1"/>
    <col min="51" max="52" width="0" style="51" hidden="1" customWidth="1"/>
    <col min="53" max="53" width="0" style="377" hidden="1" customWidth="1"/>
    <col min="54" max="54" width="0" style="51" hidden="1" customWidth="1"/>
    <col min="55" max="16384" width="9.140625" style="1" customWidth="1"/>
  </cols>
  <sheetData>
    <row r="1" spans="2:37" ht="23.25">
      <c r="B1" s="33" t="s">
        <v>7</v>
      </c>
      <c r="E1" s="37">
        <v>1</v>
      </c>
      <c r="G1" s="37">
        <v>2</v>
      </c>
      <c r="H1" s="34"/>
      <c r="I1" s="37">
        <v>3</v>
      </c>
      <c r="J1" s="34"/>
      <c r="K1" s="37">
        <v>4</v>
      </c>
      <c r="O1" s="37">
        <v>5</v>
      </c>
      <c r="Q1" s="37">
        <v>6</v>
      </c>
      <c r="U1" s="37">
        <v>7</v>
      </c>
      <c r="W1" s="37">
        <v>8</v>
      </c>
      <c r="Y1" s="42">
        <v>9</v>
      </c>
      <c r="AA1" s="42">
        <v>10</v>
      </c>
      <c r="AC1" s="42">
        <v>11</v>
      </c>
      <c r="AE1" s="42">
        <v>12</v>
      </c>
      <c r="AG1" s="485">
        <v>13</v>
      </c>
      <c r="AI1" s="30"/>
      <c r="AJ1" s="35"/>
      <c r="AK1" s="30"/>
    </row>
    <row r="2" spans="5:53" ht="12.75">
      <c r="E2" s="204"/>
      <c r="I2" s="13"/>
      <c r="K2" s="37"/>
      <c r="R2" s="75"/>
      <c r="S2" s="75"/>
      <c r="T2" s="75"/>
      <c r="U2" s="30"/>
      <c r="W2" s="204"/>
      <c r="AD2" s="43"/>
      <c r="AG2" s="13"/>
      <c r="AI2" s="30"/>
      <c r="AJ2" s="35"/>
      <c r="AK2" s="30"/>
      <c r="AT2" s="361">
        <v>15</v>
      </c>
      <c r="AV2" s="361">
        <v>15</v>
      </c>
      <c r="AX2" s="374">
        <v>10</v>
      </c>
      <c r="BA2" s="377">
        <v>80</v>
      </c>
    </row>
    <row r="3" spans="2:54" ht="51">
      <c r="B3" s="38" t="s">
        <v>14</v>
      </c>
      <c r="D3" s="477" t="s">
        <v>51</v>
      </c>
      <c r="E3" s="89" t="s">
        <v>54</v>
      </c>
      <c r="F3" s="39"/>
      <c r="G3" s="41" t="s">
        <v>53</v>
      </c>
      <c r="H3" s="39"/>
      <c r="I3" s="41" t="s">
        <v>52</v>
      </c>
      <c r="J3" s="39"/>
      <c r="K3" s="41" t="s">
        <v>62</v>
      </c>
      <c r="L3" s="39"/>
      <c r="M3" s="41" t="s">
        <v>96</v>
      </c>
      <c r="N3" s="39"/>
      <c r="O3" s="41" t="s">
        <v>55</v>
      </c>
      <c r="P3" s="39"/>
      <c r="Q3" s="41" t="s">
        <v>56</v>
      </c>
      <c r="R3" s="39"/>
      <c r="S3" s="41" t="s">
        <v>97</v>
      </c>
      <c r="T3" s="39"/>
      <c r="U3" s="41" t="s">
        <v>58</v>
      </c>
      <c r="V3" s="39"/>
      <c r="W3" s="89" t="s">
        <v>57</v>
      </c>
      <c r="X3" s="340"/>
      <c r="Y3" s="41" t="s">
        <v>60</v>
      </c>
      <c r="AA3" s="41" t="s">
        <v>59</v>
      </c>
      <c r="AC3" s="100" t="s">
        <v>61</v>
      </c>
      <c r="AD3" s="267"/>
      <c r="AF3" s="297"/>
      <c r="AG3" s="41"/>
      <c r="AH3" s="297"/>
      <c r="AI3" s="41"/>
      <c r="AJ3" s="39"/>
      <c r="AK3" s="41"/>
      <c r="AM3" s="41"/>
      <c r="AN3" s="39"/>
      <c r="AO3" s="208"/>
      <c r="AP3" s="368" t="s">
        <v>50</v>
      </c>
      <c r="AQ3" s="414" t="s">
        <v>51</v>
      </c>
      <c r="AR3" s="209"/>
      <c r="AS3" s="365" t="s">
        <v>40</v>
      </c>
      <c r="AT3" s="373" t="s">
        <v>41</v>
      </c>
      <c r="AU3" s="366" t="s">
        <v>42</v>
      </c>
      <c r="AV3" s="373" t="s">
        <v>43</v>
      </c>
      <c r="AW3" s="365" t="s">
        <v>44</v>
      </c>
      <c r="AX3" s="375" t="s">
        <v>45</v>
      </c>
      <c r="AY3" s="365" t="s">
        <v>46</v>
      </c>
      <c r="AZ3" s="365" t="s">
        <v>47</v>
      </c>
      <c r="BA3" s="378" t="s">
        <v>48</v>
      </c>
      <c r="BB3" s="367" t="s">
        <v>49</v>
      </c>
    </row>
    <row r="4" spans="5:40" ht="12.75">
      <c r="E4" s="195" t="s">
        <v>11</v>
      </c>
      <c r="F4" s="39" t="s">
        <v>6</v>
      </c>
      <c r="G4" s="42" t="s">
        <v>11</v>
      </c>
      <c r="H4" s="35" t="s">
        <v>6</v>
      </c>
      <c r="I4" s="37" t="s">
        <v>11</v>
      </c>
      <c r="J4" s="39" t="s">
        <v>6</v>
      </c>
      <c r="K4" s="42" t="s">
        <v>11</v>
      </c>
      <c r="L4" s="35" t="s">
        <v>6</v>
      </c>
      <c r="M4" s="37" t="s">
        <v>94</v>
      </c>
      <c r="N4" s="35" t="s">
        <v>6</v>
      </c>
      <c r="O4" s="37" t="s">
        <v>11</v>
      </c>
      <c r="P4" s="39" t="s">
        <v>6</v>
      </c>
      <c r="Q4" s="37" t="s">
        <v>11</v>
      </c>
      <c r="R4" s="35" t="s">
        <v>6</v>
      </c>
      <c r="S4" s="37" t="s">
        <v>11</v>
      </c>
      <c r="T4" s="35" t="s">
        <v>6</v>
      </c>
      <c r="U4" s="90" t="s">
        <v>11</v>
      </c>
      <c r="V4" s="39" t="s">
        <v>6</v>
      </c>
      <c r="W4" s="332" t="s">
        <v>37</v>
      </c>
      <c r="X4" s="43" t="s">
        <v>6</v>
      </c>
      <c r="Y4" s="37" t="s">
        <v>11</v>
      </c>
      <c r="Z4" s="35" t="s">
        <v>6</v>
      </c>
      <c r="AA4" s="30"/>
      <c r="AB4" s="35" t="s">
        <v>6</v>
      </c>
      <c r="AC4" s="236" t="s">
        <v>11</v>
      </c>
      <c r="AD4" s="265" t="s">
        <v>6</v>
      </c>
      <c r="AE4" s="236" t="s">
        <v>11</v>
      </c>
      <c r="AF4" s="298" t="s">
        <v>6</v>
      </c>
      <c r="AG4" s="236" t="s">
        <v>11</v>
      </c>
      <c r="AH4" s="298" t="s">
        <v>6</v>
      </c>
      <c r="AI4" s="90" t="s">
        <v>11</v>
      </c>
      <c r="AJ4" s="35" t="s">
        <v>6</v>
      </c>
      <c r="AK4" s="37" t="s">
        <v>11</v>
      </c>
      <c r="AL4" s="361" t="s">
        <v>6</v>
      </c>
      <c r="AM4" s="37" t="s">
        <v>11</v>
      </c>
      <c r="AN4" s="35" t="s">
        <v>6</v>
      </c>
    </row>
    <row r="5" spans="2:37" ht="12.75">
      <c r="B5" s="44" t="s">
        <v>13</v>
      </c>
      <c r="C5" s="42"/>
      <c r="E5" s="195"/>
      <c r="F5" s="39"/>
      <c r="G5" s="42"/>
      <c r="H5" s="35"/>
      <c r="I5" s="37"/>
      <c r="J5" s="22"/>
      <c r="L5" s="22"/>
      <c r="M5" s="22"/>
      <c r="N5" s="22"/>
      <c r="O5" s="70"/>
      <c r="P5" s="22"/>
      <c r="Q5" s="70"/>
      <c r="R5" s="23"/>
      <c r="S5" s="23"/>
      <c r="T5" s="23"/>
      <c r="U5" s="63"/>
      <c r="V5" s="39"/>
      <c r="W5" s="333"/>
      <c r="X5" s="340"/>
      <c r="Y5" s="70"/>
      <c r="Z5" s="22"/>
      <c r="AA5" s="70"/>
      <c r="AB5" s="22"/>
      <c r="AD5" s="23"/>
      <c r="AE5" s="70"/>
      <c r="AG5" s="31"/>
      <c r="AH5" s="297"/>
      <c r="AI5" s="63"/>
      <c r="AJ5" s="35"/>
      <c r="AK5" s="30"/>
    </row>
    <row r="6" spans="2:37" ht="12.75">
      <c r="B6" s="44"/>
      <c r="C6" s="42"/>
      <c r="E6" s="195"/>
      <c r="F6" s="39"/>
      <c r="G6" s="42"/>
      <c r="H6" s="35"/>
      <c r="I6" s="37"/>
      <c r="J6" s="22"/>
      <c r="L6" s="22"/>
      <c r="M6" s="22"/>
      <c r="N6" s="22"/>
      <c r="O6" s="70"/>
      <c r="P6" s="22"/>
      <c r="Q6" s="70"/>
      <c r="R6" s="23"/>
      <c r="S6" s="23"/>
      <c r="T6" s="23"/>
      <c r="U6" s="63"/>
      <c r="V6" s="39"/>
      <c r="W6" s="333"/>
      <c r="X6" s="340"/>
      <c r="Y6" s="70"/>
      <c r="Z6" s="22"/>
      <c r="AA6" s="70"/>
      <c r="AB6" s="22"/>
      <c r="AD6" s="23"/>
      <c r="AE6" s="70"/>
      <c r="AG6" s="31"/>
      <c r="AH6" s="297"/>
      <c r="AI6" s="63"/>
      <c r="AJ6" s="35"/>
      <c r="AK6" s="30"/>
    </row>
    <row r="7" spans="2:54" s="45" customFormat="1" ht="12.75">
      <c r="B7" s="192" t="s">
        <v>24</v>
      </c>
      <c r="C7" s="194" t="s">
        <v>9</v>
      </c>
      <c r="D7" s="480">
        <f aca="true" t="shared" si="0" ref="D7:D26">SUM(F7,H7,J7,L7,N7,P7,R7,V7,X7,Z7,AB7,AD7,AF7,AH7)</f>
        <v>83</v>
      </c>
      <c r="E7" s="197">
        <v>18.52</v>
      </c>
      <c r="F7" s="439">
        <v>8</v>
      </c>
      <c r="G7" s="429">
        <v>18.096</v>
      </c>
      <c r="H7" s="231">
        <v>10</v>
      </c>
      <c r="I7" s="429">
        <v>19.164</v>
      </c>
      <c r="J7" s="231">
        <v>8</v>
      </c>
      <c r="K7" s="362">
        <v>19.511</v>
      </c>
      <c r="L7" s="21">
        <v>9</v>
      </c>
      <c r="M7" s="21"/>
      <c r="N7" s="21"/>
      <c r="O7" s="430">
        <v>18.559</v>
      </c>
      <c r="P7" s="231">
        <v>10</v>
      </c>
      <c r="Q7" s="81">
        <v>18.701</v>
      </c>
      <c r="R7" s="15">
        <v>10</v>
      </c>
      <c r="S7" s="15"/>
      <c r="T7" s="15"/>
      <c r="U7" s="431">
        <v>14.501</v>
      </c>
      <c r="V7" s="46">
        <v>9</v>
      </c>
      <c r="W7" s="443">
        <v>19.085</v>
      </c>
      <c r="X7" s="46"/>
      <c r="Y7" s="16">
        <v>15.84</v>
      </c>
      <c r="Z7" s="21">
        <v>3</v>
      </c>
      <c r="AA7" s="16">
        <v>14.457</v>
      </c>
      <c r="AB7" s="21">
        <v>10</v>
      </c>
      <c r="AC7" s="293">
        <v>24.417</v>
      </c>
      <c r="AD7" s="440">
        <v>6</v>
      </c>
      <c r="AE7" s="430"/>
      <c r="AF7" s="441"/>
      <c r="AG7" s="322"/>
      <c r="AH7" s="442"/>
      <c r="AI7" s="433"/>
      <c r="AJ7" s="430"/>
      <c r="AK7" s="322"/>
      <c r="AL7" s="434"/>
      <c r="AM7" s="362"/>
      <c r="AN7" s="46"/>
      <c r="AO7" s="188"/>
      <c r="AP7" s="46"/>
      <c r="AQ7" s="165">
        <f aca="true" t="shared" si="1" ref="AQ7:AQ38">SUM(F7,H7,J7,L7,P7,R7,V7,X7,Z7,AB7,AD7,AF7,AH7,AJ7,AL7,AN7,AP7)</f>
        <v>83</v>
      </c>
      <c r="AR7" s="435"/>
      <c r="AS7" s="188"/>
      <c r="AT7" s="436"/>
      <c r="AU7" s="370"/>
      <c r="AV7" s="436"/>
      <c r="AW7" s="188">
        <f aca="true" t="shared" si="2" ref="AW7:AW38">SUM(AS7,AU7)</f>
        <v>0</v>
      </c>
      <c r="AX7" s="437"/>
      <c r="AY7" s="188">
        <f aca="true" t="shared" si="3" ref="AY7:AY38">SUM(AX7,AV7,AT7)</f>
        <v>0</v>
      </c>
      <c r="AZ7" s="315">
        <f aca="true" t="shared" si="4" ref="AZ7:AZ38">SUM(AQ7,AY7)</f>
        <v>83</v>
      </c>
      <c r="BA7" s="438"/>
      <c r="BB7" s="188">
        <f aca="true" t="shared" si="5" ref="BB7:BB38">SUM(BA7,AZ7)</f>
        <v>83</v>
      </c>
    </row>
    <row r="8" spans="2:54" s="45" customFormat="1" ht="12.75">
      <c r="B8" s="192" t="s">
        <v>27</v>
      </c>
      <c r="C8" s="194" t="s">
        <v>9</v>
      </c>
      <c r="D8" s="480">
        <f t="shared" si="0"/>
        <v>80</v>
      </c>
      <c r="E8" s="197">
        <v>18.159</v>
      </c>
      <c r="F8" s="46">
        <v>9</v>
      </c>
      <c r="G8" s="429">
        <v>18.675</v>
      </c>
      <c r="H8" s="231">
        <v>8</v>
      </c>
      <c r="I8" s="429">
        <v>18.735</v>
      </c>
      <c r="J8" s="231">
        <v>10</v>
      </c>
      <c r="K8" s="362">
        <v>19.292</v>
      </c>
      <c r="L8" s="21">
        <v>10</v>
      </c>
      <c r="M8" s="21"/>
      <c r="N8" s="21"/>
      <c r="O8" s="430" t="s">
        <v>99</v>
      </c>
      <c r="P8" s="231"/>
      <c r="Q8" s="81" t="s">
        <v>99</v>
      </c>
      <c r="R8" s="17"/>
      <c r="S8" s="17"/>
      <c r="T8" s="17"/>
      <c r="U8" s="431">
        <v>15.135</v>
      </c>
      <c r="V8" s="327">
        <v>6</v>
      </c>
      <c r="W8" s="338">
        <v>13.782</v>
      </c>
      <c r="X8" s="432">
        <v>10</v>
      </c>
      <c r="Y8" s="16">
        <v>14.292</v>
      </c>
      <c r="Z8" s="21">
        <v>10</v>
      </c>
      <c r="AA8" s="16">
        <v>14.5</v>
      </c>
      <c r="AB8" s="21">
        <v>9</v>
      </c>
      <c r="AC8" s="293">
        <v>19.521</v>
      </c>
      <c r="AD8" s="21">
        <v>8</v>
      </c>
      <c r="AE8" s="430"/>
      <c r="AF8" s="231"/>
      <c r="AG8" s="322"/>
      <c r="AH8" s="301"/>
      <c r="AI8" s="433"/>
      <c r="AJ8" s="430"/>
      <c r="AK8" s="322"/>
      <c r="AL8" s="434"/>
      <c r="AM8" s="362"/>
      <c r="AN8" s="46"/>
      <c r="AO8" s="188"/>
      <c r="AP8" s="46"/>
      <c r="AQ8" s="165">
        <f t="shared" si="1"/>
        <v>80</v>
      </c>
      <c r="AR8" s="435"/>
      <c r="AS8" s="188"/>
      <c r="AT8" s="436"/>
      <c r="AU8" s="370"/>
      <c r="AV8" s="436"/>
      <c r="AW8" s="188">
        <f t="shared" si="2"/>
        <v>0</v>
      </c>
      <c r="AX8" s="437"/>
      <c r="AY8" s="188">
        <f t="shared" si="3"/>
        <v>0</v>
      </c>
      <c r="AZ8" s="315">
        <f t="shared" si="4"/>
        <v>80</v>
      </c>
      <c r="BA8" s="438"/>
      <c r="BB8" s="188">
        <f t="shared" si="5"/>
        <v>80</v>
      </c>
    </row>
    <row r="9" spans="1:54" s="45" customFormat="1" ht="12.75">
      <c r="A9" s="45" t="s">
        <v>109</v>
      </c>
      <c r="B9" s="192" t="s">
        <v>18</v>
      </c>
      <c r="C9" s="194" t="s">
        <v>9</v>
      </c>
      <c r="D9" s="480">
        <f t="shared" si="0"/>
        <v>66</v>
      </c>
      <c r="E9" s="197">
        <v>20.331</v>
      </c>
      <c r="F9" s="46">
        <v>4</v>
      </c>
      <c r="G9" s="429">
        <v>20.61</v>
      </c>
      <c r="H9" s="231">
        <v>3</v>
      </c>
      <c r="I9" s="429">
        <v>20.222</v>
      </c>
      <c r="J9" s="231">
        <v>5</v>
      </c>
      <c r="K9" s="362">
        <v>29.832</v>
      </c>
      <c r="L9" s="15"/>
      <c r="M9" s="15"/>
      <c r="N9" s="15"/>
      <c r="O9" s="188">
        <v>19.452</v>
      </c>
      <c r="P9" s="15">
        <v>8</v>
      </c>
      <c r="Q9" s="230">
        <v>19.494</v>
      </c>
      <c r="R9" s="17">
        <v>5</v>
      </c>
      <c r="S9" s="17"/>
      <c r="T9" s="17"/>
      <c r="U9" s="431">
        <v>14.643</v>
      </c>
      <c r="V9" s="439">
        <v>8</v>
      </c>
      <c r="W9" s="338">
        <v>14.356</v>
      </c>
      <c r="X9" s="432">
        <v>8</v>
      </c>
      <c r="Y9" s="16">
        <v>14.852</v>
      </c>
      <c r="Z9" s="21">
        <v>9</v>
      </c>
      <c r="AA9" s="16">
        <v>15.009</v>
      </c>
      <c r="AB9" s="21">
        <v>6</v>
      </c>
      <c r="AC9" s="293">
        <v>14.908</v>
      </c>
      <c r="AD9" s="17">
        <v>10</v>
      </c>
      <c r="AE9" s="430"/>
      <c r="AF9" s="231"/>
      <c r="AG9" s="322"/>
      <c r="AH9" s="301"/>
      <c r="AI9" s="433"/>
      <c r="AJ9" s="430"/>
      <c r="AK9" s="322"/>
      <c r="AL9" s="434"/>
      <c r="AM9" s="362"/>
      <c r="AN9" s="46"/>
      <c r="AO9" s="188"/>
      <c r="AP9" s="46"/>
      <c r="AQ9" s="165">
        <f t="shared" si="1"/>
        <v>66</v>
      </c>
      <c r="AR9" s="435"/>
      <c r="AS9" s="188"/>
      <c r="AT9" s="436"/>
      <c r="AU9" s="370"/>
      <c r="AV9" s="436"/>
      <c r="AW9" s="188">
        <f t="shared" si="2"/>
        <v>0</v>
      </c>
      <c r="AX9" s="437"/>
      <c r="AY9" s="188">
        <f t="shared" si="3"/>
        <v>0</v>
      </c>
      <c r="AZ9" s="315">
        <f t="shared" si="4"/>
        <v>66</v>
      </c>
      <c r="BA9" s="438"/>
      <c r="BB9" s="188">
        <f t="shared" si="5"/>
        <v>66</v>
      </c>
    </row>
    <row r="10" spans="2:54" s="45" customFormat="1" ht="12.75">
      <c r="B10" s="192" t="s">
        <v>70</v>
      </c>
      <c r="C10" s="194" t="s">
        <v>9</v>
      </c>
      <c r="D10" s="480">
        <f t="shared" si="0"/>
        <v>62</v>
      </c>
      <c r="E10" s="197">
        <v>20.417</v>
      </c>
      <c r="F10" s="46">
        <v>3</v>
      </c>
      <c r="G10" s="429">
        <v>19.392</v>
      </c>
      <c r="H10" s="231">
        <v>6</v>
      </c>
      <c r="I10" s="429">
        <v>19.66</v>
      </c>
      <c r="J10" s="231">
        <v>7</v>
      </c>
      <c r="K10" s="362">
        <v>19.993</v>
      </c>
      <c r="L10" s="95">
        <v>8</v>
      </c>
      <c r="M10" s="95"/>
      <c r="N10" s="95"/>
      <c r="O10" s="430">
        <v>20.212</v>
      </c>
      <c r="P10" s="231">
        <v>2</v>
      </c>
      <c r="Q10" s="81">
        <v>19.445</v>
      </c>
      <c r="R10" s="21">
        <v>6</v>
      </c>
      <c r="S10" s="21"/>
      <c r="T10" s="21"/>
      <c r="U10" s="431">
        <v>14.304</v>
      </c>
      <c r="V10" s="46">
        <v>10</v>
      </c>
      <c r="W10" s="443">
        <v>14.051</v>
      </c>
      <c r="X10" s="432">
        <v>9</v>
      </c>
      <c r="Y10" s="16">
        <v>15.183</v>
      </c>
      <c r="Z10" s="21">
        <v>6</v>
      </c>
      <c r="AA10" s="16">
        <v>15.108</v>
      </c>
      <c r="AB10" s="21">
        <v>5</v>
      </c>
      <c r="AC10" s="293" t="s">
        <v>99</v>
      </c>
      <c r="AD10" s="440"/>
      <c r="AE10" s="430"/>
      <c r="AF10" s="441"/>
      <c r="AG10" s="322"/>
      <c r="AH10" s="439"/>
      <c r="AI10" s="433"/>
      <c r="AJ10" s="430"/>
      <c r="AK10" s="322"/>
      <c r="AL10" s="434"/>
      <c r="AM10" s="362"/>
      <c r="AN10" s="46"/>
      <c r="AO10" s="188"/>
      <c r="AP10" s="46"/>
      <c r="AQ10" s="165">
        <f t="shared" si="1"/>
        <v>62</v>
      </c>
      <c r="AR10" s="435"/>
      <c r="AS10" s="188"/>
      <c r="AT10" s="436"/>
      <c r="AU10" s="370"/>
      <c r="AV10" s="436"/>
      <c r="AW10" s="188">
        <f t="shared" si="2"/>
        <v>0</v>
      </c>
      <c r="AX10" s="437"/>
      <c r="AY10" s="188">
        <f t="shared" si="3"/>
        <v>0</v>
      </c>
      <c r="AZ10" s="315">
        <f t="shared" si="4"/>
        <v>62</v>
      </c>
      <c r="BA10" s="438"/>
      <c r="BB10" s="188">
        <f t="shared" si="5"/>
        <v>62</v>
      </c>
    </row>
    <row r="11" spans="2:54" s="45" customFormat="1" ht="12.75">
      <c r="B11" s="192" t="s">
        <v>26</v>
      </c>
      <c r="C11" s="194" t="s">
        <v>9</v>
      </c>
      <c r="D11" s="480">
        <f t="shared" si="0"/>
        <v>57</v>
      </c>
      <c r="E11" s="197">
        <v>20.064</v>
      </c>
      <c r="F11" s="439">
        <v>6</v>
      </c>
      <c r="G11" s="429">
        <v>19.337</v>
      </c>
      <c r="H11" s="231">
        <v>7</v>
      </c>
      <c r="I11" s="429">
        <v>20.095</v>
      </c>
      <c r="J11" s="231">
        <v>6</v>
      </c>
      <c r="K11" s="362">
        <v>20.95</v>
      </c>
      <c r="L11" s="15">
        <v>7</v>
      </c>
      <c r="M11" s="15"/>
      <c r="N11" s="15"/>
      <c r="O11" s="430">
        <v>19.48</v>
      </c>
      <c r="P11" s="231">
        <v>7</v>
      </c>
      <c r="Q11" s="230">
        <v>19.53</v>
      </c>
      <c r="R11" s="18">
        <v>4</v>
      </c>
      <c r="S11" s="18"/>
      <c r="T11" s="18"/>
      <c r="U11" s="431">
        <v>15.227</v>
      </c>
      <c r="V11" s="46">
        <v>3</v>
      </c>
      <c r="W11" s="443">
        <v>15.338</v>
      </c>
      <c r="X11" s="432">
        <v>6</v>
      </c>
      <c r="Y11" s="16">
        <v>15.534</v>
      </c>
      <c r="Z11" s="21">
        <v>4</v>
      </c>
      <c r="AA11" s="16">
        <v>14.79</v>
      </c>
      <c r="AB11" s="21">
        <v>7</v>
      </c>
      <c r="AC11" s="293" t="s">
        <v>99</v>
      </c>
      <c r="AD11" s="440"/>
      <c r="AE11" s="430"/>
      <c r="AF11" s="441"/>
      <c r="AG11" s="322"/>
      <c r="AH11" s="300"/>
      <c r="AI11" s="433"/>
      <c r="AJ11" s="430"/>
      <c r="AK11" s="322"/>
      <c r="AL11" s="434"/>
      <c r="AM11" s="362"/>
      <c r="AN11" s="46"/>
      <c r="AO11" s="188"/>
      <c r="AP11" s="46"/>
      <c r="AQ11" s="165">
        <f t="shared" si="1"/>
        <v>57</v>
      </c>
      <c r="AR11" s="435"/>
      <c r="AS11" s="188"/>
      <c r="AT11" s="436"/>
      <c r="AU11" s="370"/>
      <c r="AV11" s="436"/>
      <c r="AW11" s="188">
        <f t="shared" si="2"/>
        <v>0</v>
      </c>
      <c r="AX11" s="437"/>
      <c r="AY11" s="188">
        <f t="shared" si="3"/>
        <v>0</v>
      </c>
      <c r="AZ11" s="315">
        <f t="shared" si="4"/>
        <v>57</v>
      </c>
      <c r="BA11" s="438"/>
      <c r="BB11" s="188">
        <f t="shared" si="5"/>
        <v>57</v>
      </c>
    </row>
    <row r="12" spans="2:54" s="45" customFormat="1" ht="12.75">
      <c r="B12" s="192" t="s">
        <v>35</v>
      </c>
      <c r="C12" s="194" t="s">
        <v>9</v>
      </c>
      <c r="D12" s="480">
        <f t="shared" si="0"/>
        <v>46</v>
      </c>
      <c r="E12" s="196">
        <v>18.094</v>
      </c>
      <c r="F12" s="46">
        <v>10</v>
      </c>
      <c r="G12" s="207">
        <v>23.294</v>
      </c>
      <c r="H12" s="11">
        <v>0</v>
      </c>
      <c r="I12" s="207">
        <v>19.092</v>
      </c>
      <c r="J12" s="11">
        <v>9</v>
      </c>
      <c r="K12" s="30">
        <v>24.825</v>
      </c>
      <c r="L12" s="22"/>
      <c r="M12" s="22"/>
      <c r="N12" s="22"/>
      <c r="O12" s="51">
        <v>19.918</v>
      </c>
      <c r="P12" s="35">
        <v>3</v>
      </c>
      <c r="Q12" s="79">
        <v>18.916</v>
      </c>
      <c r="R12" s="23">
        <v>9</v>
      </c>
      <c r="S12" s="23"/>
      <c r="T12" s="23"/>
      <c r="U12" s="63">
        <v>20.356</v>
      </c>
      <c r="V12" s="35"/>
      <c r="W12" s="334">
        <v>15.33</v>
      </c>
      <c r="X12" s="75">
        <v>7</v>
      </c>
      <c r="Y12" s="70">
        <v>14.86</v>
      </c>
      <c r="Z12" s="22">
        <v>8</v>
      </c>
      <c r="AA12" s="70">
        <v>19.565</v>
      </c>
      <c r="AB12" s="22"/>
      <c r="AC12" s="79" t="s">
        <v>99</v>
      </c>
      <c r="AD12" s="22"/>
      <c r="AE12" s="8"/>
      <c r="AF12" s="310"/>
      <c r="AG12" s="161"/>
      <c r="AH12" s="299"/>
      <c r="AI12" s="329"/>
      <c r="AJ12" s="8"/>
      <c r="AK12" s="161"/>
      <c r="AL12" s="363"/>
      <c r="AM12" s="362"/>
      <c r="AN12" s="35"/>
      <c r="AO12" s="51"/>
      <c r="AP12" s="35"/>
      <c r="AQ12" s="165">
        <f t="shared" si="1"/>
        <v>46</v>
      </c>
      <c r="AR12" s="435"/>
      <c r="AS12" s="188"/>
      <c r="AT12" s="436"/>
      <c r="AU12" s="370"/>
      <c r="AV12" s="436"/>
      <c r="AW12" s="188">
        <f t="shared" si="2"/>
        <v>0</v>
      </c>
      <c r="AX12" s="437"/>
      <c r="AY12" s="188">
        <f t="shared" si="3"/>
        <v>0</v>
      </c>
      <c r="AZ12" s="315">
        <f t="shared" si="4"/>
        <v>46</v>
      </c>
      <c r="BA12" s="438"/>
      <c r="BB12" s="188">
        <f t="shared" si="5"/>
        <v>46</v>
      </c>
    </row>
    <row r="13" spans="2:54" s="45" customFormat="1" ht="12.75">
      <c r="B13" s="192" t="s">
        <v>25</v>
      </c>
      <c r="C13" s="194" t="s">
        <v>9</v>
      </c>
      <c r="D13" s="480">
        <f t="shared" si="0"/>
        <v>42</v>
      </c>
      <c r="E13" s="197">
        <v>18.559</v>
      </c>
      <c r="F13" s="46">
        <v>7</v>
      </c>
      <c r="G13" s="429">
        <v>18.308</v>
      </c>
      <c r="H13" s="231">
        <v>9</v>
      </c>
      <c r="I13" s="429"/>
      <c r="J13" s="231"/>
      <c r="K13" s="362"/>
      <c r="L13" s="21"/>
      <c r="M13" s="21"/>
      <c r="N13" s="21"/>
      <c r="O13" s="430">
        <v>19.572</v>
      </c>
      <c r="P13" s="21">
        <v>6</v>
      </c>
      <c r="Q13" s="81">
        <v>19.2</v>
      </c>
      <c r="R13" s="17">
        <v>8</v>
      </c>
      <c r="S13" s="17"/>
      <c r="T13" s="17"/>
      <c r="U13" s="431">
        <v>21.016</v>
      </c>
      <c r="V13" s="327"/>
      <c r="W13" s="338">
        <v>16.079</v>
      </c>
      <c r="X13" s="432">
        <v>3</v>
      </c>
      <c r="Y13" s="16">
        <v>20.145</v>
      </c>
      <c r="Z13" s="21"/>
      <c r="AA13" s="16">
        <v>19.346</v>
      </c>
      <c r="AB13" s="21"/>
      <c r="AC13" s="293">
        <v>15.67</v>
      </c>
      <c r="AD13" s="440">
        <v>9</v>
      </c>
      <c r="AE13" s="430"/>
      <c r="AF13" s="441"/>
      <c r="AG13" s="322"/>
      <c r="AH13" s="300"/>
      <c r="AI13" s="433"/>
      <c r="AJ13" s="430"/>
      <c r="AK13" s="322"/>
      <c r="AL13" s="434"/>
      <c r="AM13" s="362"/>
      <c r="AN13" s="46"/>
      <c r="AO13" s="188"/>
      <c r="AP13" s="46"/>
      <c r="AQ13" s="165">
        <f t="shared" si="1"/>
        <v>42</v>
      </c>
      <c r="AR13" s="435"/>
      <c r="AS13" s="188"/>
      <c r="AT13" s="436"/>
      <c r="AU13" s="370"/>
      <c r="AV13" s="436"/>
      <c r="AW13" s="188">
        <f t="shared" si="2"/>
        <v>0</v>
      </c>
      <c r="AX13" s="437"/>
      <c r="AY13" s="188">
        <f t="shared" si="3"/>
        <v>0</v>
      </c>
      <c r="AZ13" s="315">
        <f t="shared" si="4"/>
        <v>42</v>
      </c>
      <c r="BA13" s="438"/>
      <c r="BB13" s="188">
        <f t="shared" si="5"/>
        <v>42</v>
      </c>
    </row>
    <row r="14" spans="1:54" s="45" customFormat="1" ht="12.75">
      <c r="A14" s="45" t="s">
        <v>109</v>
      </c>
      <c r="B14" s="192" t="s">
        <v>66</v>
      </c>
      <c r="C14" s="194" t="s">
        <v>9</v>
      </c>
      <c r="D14" s="480">
        <f t="shared" si="0"/>
        <v>33</v>
      </c>
      <c r="E14" s="197">
        <v>20.725</v>
      </c>
      <c r="F14" s="46">
        <v>2</v>
      </c>
      <c r="G14" s="429">
        <v>20.44</v>
      </c>
      <c r="H14" s="231">
        <v>4</v>
      </c>
      <c r="I14" s="429">
        <v>20.432</v>
      </c>
      <c r="J14" s="231">
        <v>4</v>
      </c>
      <c r="K14" s="362">
        <v>20.997</v>
      </c>
      <c r="L14" s="95">
        <v>6</v>
      </c>
      <c r="M14" s="95"/>
      <c r="N14" s="95"/>
      <c r="O14" s="430" t="s">
        <v>99</v>
      </c>
      <c r="P14" s="21"/>
      <c r="Q14" s="81" t="s">
        <v>99</v>
      </c>
      <c r="R14" s="18"/>
      <c r="S14" s="18"/>
      <c r="T14" s="18"/>
      <c r="U14" s="431">
        <v>15.221</v>
      </c>
      <c r="V14" s="46">
        <v>4</v>
      </c>
      <c r="W14" s="338">
        <v>15.556</v>
      </c>
      <c r="X14" s="432">
        <v>4</v>
      </c>
      <c r="Y14" s="16">
        <v>15.465</v>
      </c>
      <c r="Z14" s="21">
        <v>5</v>
      </c>
      <c r="AA14" s="16">
        <v>15.485</v>
      </c>
      <c r="AB14" s="21">
        <v>4</v>
      </c>
      <c r="AC14" s="293" t="s">
        <v>99</v>
      </c>
      <c r="AD14" s="440"/>
      <c r="AE14" s="430"/>
      <c r="AF14" s="441"/>
      <c r="AG14" s="322"/>
      <c r="AH14" s="300"/>
      <c r="AI14" s="433"/>
      <c r="AJ14" s="430"/>
      <c r="AK14" s="322"/>
      <c r="AL14" s="434"/>
      <c r="AM14" s="362"/>
      <c r="AN14" s="46"/>
      <c r="AO14" s="188"/>
      <c r="AP14" s="46"/>
      <c r="AQ14" s="165">
        <f t="shared" si="1"/>
        <v>33</v>
      </c>
      <c r="AR14" s="435"/>
      <c r="AS14" s="188"/>
      <c r="AT14" s="436"/>
      <c r="AU14" s="370"/>
      <c r="AV14" s="436"/>
      <c r="AW14" s="188">
        <f t="shared" si="2"/>
        <v>0</v>
      </c>
      <c r="AX14" s="437"/>
      <c r="AY14" s="188">
        <f t="shared" si="3"/>
        <v>0</v>
      </c>
      <c r="AZ14" s="315">
        <f t="shared" si="4"/>
        <v>33</v>
      </c>
      <c r="BA14" s="438"/>
      <c r="BB14" s="188">
        <f t="shared" si="5"/>
        <v>33</v>
      </c>
    </row>
    <row r="15" spans="2:54" s="45" customFormat="1" ht="12.75">
      <c r="B15" s="192" t="s">
        <v>19</v>
      </c>
      <c r="C15" s="194" t="s">
        <v>9</v>
      </c>
      <c r="D15" s="480">
        <f t="shared" si="0"/>
        <v>24</v>
      </c>
      <c r="E15" s="197">
        <v>24.485</v>
      </c>
      <c r="F15" s="439">
        <v>0</v>
      </c>
      <c r="G15" s="429">
        <v>24.921</v>
      </c>
      <c r="H15" s="231"/>
      <c r="I15" s="429">
        <v>22.008</v>
      </c>
      <c r="J15" s="231">
        <v>2</v>
      </c>
      <c r="K15" s="362">
        <v>29.535</v>
      </c>
      <c r="L15" s="15"/>
      <c r="M15" s="15"/>
      <c r="N15" s="15"/>
      <c r="O15" s="430">
        <v>20.597</v>
      </c>
      <c r="P15" s="231">
        <v>1</v>
      </c>
      <c r="Q15" s="230">
        <v>20.26</v>
      </c>
      <c r="R15" s="18">
        <v>1</v>
      </c>
      <c r="S15" s="18"/>
      <c r="T15" s="18"/>
      <c r="U15" s="431">
        <v>28.839</v>
      </c>
      <c r="V15" s="327"/>
      <c r="W15" s="338">
        <v>15.493</v>
      </c>
      <c r="X15" s="432">
        <v>5</v>
      </c>
      <c r="Y15" s="16">
        <v>14.913</v>
      </c>
      <c r="Z15" s="21">
        <v>7</v>
      </c>
      <c r="AA15" s="16">
        <v>14.681</v>
      </c>
      <c r="AB15" s="21">
        <v>8</v>
      </c>
      <c r="AC15" s="293" t="s">
        <v>99</v>
      </c>
      <c r="AD15" s="440"/>
      <c r="AE15" s="430"/>
      <c r="AF15" s="441"/>
      <c r="AG15" s="322"/>
      <c r="AH15" s="442"/>
      <c r="AI15" s="433"/>
      <c r="AJ15" s="430"/>
      <c r="AK15" s="322"/>
      <c r="AL15" s="434"/>
      <c r="AM15" s="362"/>
      <c r="AN15" s="46"/>
      <c r="AO15" s="188"/>
      <c r="AP15" s="46"/>
      <c r="AQ15" s="165">
        <f t="shared" si="1"/>
        <v>24</v>
      </c>
      <c r="AR15" s="435"/>
      <c r="AS15" s="188"/>
      <c r="AT15" s="436"/>
      <c r="AU15" s="370"/>
      <c r="AV15" s="436"/>
      <c r="AW15" s="188">
        <f t="shared" si="2"/>
        <v>0</v>
      </c>
      <c r="AX15" s="437"/>
      <c r="AY15" s="188">
        <f t="shared" si="3"/>
        <v>0</v>
      </c>
      <c r="AZ15" s="315">
        <f t="shared" si="4"/>
        <v>24</v>
      </c>
      <c r="BA15" s="438"/>
      <c r="BB15" s="188">
        <f t="shared" si="5"/>
        <v>24</v>
      </c>
    </row>
    <row r="16" spans="2:54" s="45" customFormat="1" ht="12.75">
      <c r="B16" s="192" t="s">
        <v>76</v>
      </c>
      <c r="C16" s="444" t="s">
        <v>9</v>
      </c>
      <c r="D16" s="480">
        <f t="shared" si="0"/>
        <v>24</v>
      </c>
      <c r="E16" s="197"/>
      <c r="F16" s="439"/>
      <c r="G16" s="7"/>
      <c r="H16" s="46"/>
      <c r="I16" s="7">
        <v>25.614</v>
      </c>
      <c r="J16" s="46"/>
      <c r="K16" s="362">
        <v>29.923</v>
      </c>
      <c r="L16" s="15"/>
      <c r="M16" s="15"/>
      <c r="N16" s="15"/>
      <c r="O16" s="188">
        <v>19.58</v>
      </c>
      <c r="P16" s="46">
        <v>5</v>
      </c>
      <c r="Q16" s="230">
        <v>20.037</v>
      </c>
      <c r="R16" s="18">
        <v>3</v>
      </c>
      <c r="S16" s="18"/>
      <c r="T16" s="18"/>
      <c r="U16" s="431">
        <v>14.853</v>
      </c>
      <c r="V16" s="439">
        <v>7</v>
      </c>
      <c r="W16" s="446">
        <v>19.202</v>
      </c>
      <c r="X16" s="447"/>
      <c r="Y16" s="16">
        <v>17.627</v>
      </c>
      <c r="Z16" s="21"/>
      <c r="AA16" s="16">
        <v>16.163</v>
      </c>
      <c r="AB16" s="21">
        <v>2</v>
      </c>
      <c r="AC16" s="293">
        <v>19.919</v>
      </c>
      <c r="AD16" s="17">
        <v>7</v>
      </c>
      <c r="AE16" s="16"/>
      <c r="AF16" s="312"/>
      <c r="AG16" s="7"/>
      <c r="AH16" s="301"/>
      <c r="AI16" s="431"/>
      <c r="AJ16" s="46"/>
      <c r="AK16" s="362"/>
      <c r="AL16" s="436"/>
      <c r="AM16" s="362"/>
      <c r="AN16" s="46"/>
      <c r="AO16" s="188"/>
      <c r="AP16" s="46"/>
      <c r="AQ16" s="165">
        <f t="shared" si="1"/>
        <v>24</v>
      </c>
      <c r="AR16" s="435"/>
      <c r="AS16" s="188"/>
      <c r="AT16" s="436"/>
      <c r="AU16" s="370"/>
      <c r="AV16" s="436"/>
      <c r="AW16" s="188">
        <f t="shared" si="2"/>
        <v>0</v>
      </c>
      <c r="AX16" s="437"/>
      <c r="AY16" s="188">
        <f t="shared" si="3"/>
        <v>0</v>
      </c>
      <c r="AZ16" s="315">
        <f t="shared" si="4"/>
        <v>24</v>
      </c>
      <c r="BA16" s="438"/>
      <c r="BB16" s="188">
        <f t="shared" si="5"/>
        <v>24</v>
      </c>
    </row>
    <row r="17" spans="1:54" s="45" customFormat="1" ht="12.75">
      <c r="A17" s="45" t="s">
        <v>109</v>
      </c>
      <c r="B17" s="192" t="s">
        <v>17</v>
      </c>
      <c r="C17" s="194" t="s">
        <v>9</v>
      </c>
      <c r="D17" s="480">
        <f t="shared" si="0"/>
        <v>20</v>
      </c>
      <c r="E17" s="197">
        <v>25.409</v>
      </c>
      <c r="F17" s="439">
        <v>0</v>
      </c>
      <c r="G17" s="429">
        <v>19.692</v>
      </c>
      <c r="H17" s="231">
        <v>5</v>
      </c>
      <c r="I17" s="429">
        <v>23.039</v>
      </c>
      <c r="J17" s="231"/>
      <c r="K17" s="362">
        <v>22.247</v>
      </c>
      <c r="L17" s="15">
        <v>5</v>
      </c>
      <c r="M17" s="15"/>
      <c r="N17" s="15"/>
      <c r="O17" s="430">
        <v>19.76</v>
      </c>
      <c r="P17" s="231">
        <v>4</v>
      </c>
      <c r="Q17" s="230">
        <v>20.088</v>
      </c>
      <c r="R17" s="17">
        <v>2</v>
      </c>
      <c r="S17" s="17"/>
      <c r="T17" s="17"/>
      <c r="U17" s="431" t="s">
        <v>36</v>
      </c>
      <c r="V17" s="46"/>
      <c r="W17" s="338">
        <v>16.675</v>
      </c>
      <c r="X17" s="432">
        <v>1</v>
      </c>
      <c r="Y17" s="16">
        <v>20.959</v>
      </c>
      <c r="Z17" s="21"/>
      <c r="AA17" s="16">
        <v>15.702</v>
      </c>
      <c r="AB17" s="21">
        <v>3</v>
      </c>
      <c r="AC17" s="81" t="s">
        <v>99</v>
      </c>
      <c r="AD17" s="17"/>
      <c r="AE17" s="430"/>
      <c r="AF17" s="441"/>
      <c r="AG17" s="322"/>
      <c r="AH17" s="301"/>
      <c r="AI17" s="433"/>
      <c r="AJ17" s="430"/>
      <c r="AK17" s="322"/>
      <c r="AL17" s="434"/>
      <c r="AM17" s="362"/>
      <c r="AN17" s="46"/>
      <c r="AO17" s="188"/>
      <c r="AP17" s="46"/>
      <c r="AQ17" s="165">
        <f t="shared" si="1"/>
        <v>20</v>
      </c>
      <c r="AR17" s="435"/>
      <c r="AS17" s="188"/>
      <c r="AT17" s="436"/>
      <c r="AU17" s="370"/>
      <c r="AV17" s="436"/>
      <c r="AW17" s="188">
        <f t="shared" si="2"/>
        <v>0</v>
      </c>
      <c r="AX17" s="437"/>
      <c r="AY17" s="188">
        <f t="shared" si="3"/>
        <v>0</v>
      </c>
      <c r="AZ17" s="315">
        <f t="shared" si="4"/>
        <v>20</v>
      </c>
      <c r="BA17" s="438"/>
      <c r="BB17" s="188">
        <f t="shared" si="5"/>
        <v>20</v>
      </c>
    </row>
    <row r="18" spans="2:54" s="45" customFormat="1" ht="12.75">
      <c r="B18" s="192" t="s">
        <v>100</v>
      </c>
      <c r="C18" s="194" t="s">
        <v>9</v>
      </c>
      <c r="D18" s="480">
        <f t="shared" si="0"/>
        <v>16</v>
      </c>
      <c r="E18" s="197"/>
      <c r="F18" s="46"/>
      <c r="G18" s="429"/>
      <c r="H18" s="231"/>
      <c r="I18" s="429"/>
      <c r="J18" s="231"/>
      <c r="K18" s="362"/>
      <c r="L18" s="21"/>
      <c r="M18" s="21"/>
      <c r="N18" s="21"/>
      <c r="O18" s="430">
        <v>19.206</v>
      </c>
      <c r="P18" s="21">
        <v>9</v>
      </c>
      <c r="Q18" s="81">
        <v>19.302</v>
      </c>
      <c r="R18" s="17">
        <v>7</v>
      </c>
      <c r="S18" s="17"/>
      <c r="T18" s="17"/>
      <c r="U18" s="431">
        <v>19.287</v>
      </c>
      <c r="V18" s="46"/>
      <c r="W18" s="362">
        <v>19.239</v>
      </c>
      <c r="X18" s="432"/>
      <c r="Y18" s="16">
        <v>19.761</v>
      </c>
      <c r="Z18" s="21"/>
      <c r="AA18" s="16">
        <v>19.593</v>
      </c>
      <c r="AB18" s="21"/>
      <c r="AC18" s="293" t="s">
        <v>99</v>
      </c>
      <c r="AD18" s="17"/>
      <c r="AE18" s="16"/>
      <c r="AF18" s="442"/>
      <c r="AG18" s="445"/>
      <c r="AH18" s="301"/>
      <c r="AI18" s="433"/>
      <c r="AJ18" s="231"/>
      <c r="AK18" s="322"/>
      <c r="AL18" s="436"/>
      <c r="AM18" s="362"/>
      <c r="AN18" s="46"/>
      <c r="AO18" s="188"/>
      <c r="AP18" s="46"/>
      <c r="AQ18" s="165">
        <f t="shared" si="1"/>
        <v>16</v>
      </c>
      <c r="AR18" s="435"/>
      <c r="AS18" s="188"/>
      <c r="AT18" s="436"/>
      <c r="AU18" s="370"/>
      <c r="AV18" s="436"/>
      <c r="AW18" s="188">
        <f t="shared" si="2"/>
        <v>0</v>
      </c>
      <c r="AX18" s="437"/>
      <c r="AY18" s="188">
        <f t="shared" si="3"/>
        <v>0</v>
      </c>
      <c r="AZ18" s="315">
        <f t="shared" si="4"/>
        <v>16</v>
      </c>
      <c r="BA18" s="438"/>
      <c r="BB18" s="188">
        <f t="shared" si="5"/>
        <v>16</v>
      </c>
    </row>
    <row r="19" spans="1:54" s="45" customFormat="1" ht="12.75">
      <c r="A19" s="45" t="s">
        <v>109</v>
      </c>
      <c r="B19" s="192" t="s">
        <v>71</v>
      </c>
      <c r="C19" s="194" t="s">
        <v>9</v>
      </c>
      <c r="D19" s="480">
        <f t="shared" si="0"/>
        <v>13</v>
      </c>
      <c r="E19" s="197">
        <v>20.166</v>
      </c>
      <c r="F19" s="46">
        <v>5</v>
      </c>
      <c r="G19" s="429">
        <v>22.088</v>
      </c>
      <c r="H19" s="231">
        <v>1</v>
      </c>
      <c r="I19" s="429"/>
      <c r="J19" s="231"/>
      <c r="K19" s="362">
        <v>22.832</v>
      </c>
      <c r="L19" s="21">
        <v>3</v>
      </c>
      <c r="M19" s="21"/>
      <c r="N19" s="21"/>
      <c r="O19" s="188">
        <v>21.314</v>
      </c>
      <c r="P19" s="46"/>
      <c r="Q19" s="81">
        <v>20.677</v>
      </c>
      <c r="R19" s="17"/>
      <c r="S19" s="17"/>
      <c r="T19" s="17"/>
      <c r="U19" s="431">
        <v>17.099</v>
      </c>
      <c r="V19" s="46">
        <v>2</v>
      </c>
      <c r="W19" s="443">
        <v>16.262</v>
      </c>
      <c r="X19" s="46">
        <v>2</v>
      </c>
      <c r="Y19" s="16">
        <v>16.886</v>
      </c>
      <c r="Z19" s="21"/>
      <c r="AA19" s="16">
        <v>16.563</v>
      </c>
      <c r="AB19" s="21"/>
      <c r="AC19" s="293" t="s">
        <v>99</v>
      </c>
      <c r="AD19" s="440"/>
      <c r="AE19" s="430"/>
      <c r="AF19" s="441"/>
      <c r="AG19" s="322"/>
      <c r="AH19" s="442"/>
      <c r="AI19" s="433"/>
      <c r="AJ19" s="430"/>
      <c r="AK19" s="322"/>
      <c r="AL19" s="434"/>
      <c r="AM19" s="362"/>
      <c r="AN19" s="46"/>
      <c r="AO19" s="188"/>
      <c r="AP19" s="46"/>
      <c r="AQ19" s="165">
        <f t="shared" si="1"/>
        <v>13</v>
      </c>
      <c r="AR19" s="435"/>
      <c r="AS19" s="188"/>
      <c r="AT19" s="436"/>
      <c r="AU19" s="370"/>
      <c r="AV19" s="436"/>
      <c r="AW19" s="188">
        <f t="shared" si="2"/>
        <v>0</v>
      </c>
      <c r="AX19" s="437"/>
      <c r="AY19" s="188">
        <f t="shared" si="3"/>
        <v>0</v>
      </c>
      <c r="AZ19" s="315">
        <f t="shared" si="4"/>
        <v>13</v>
      </c>
      <c r="BA19" s="438"/>
      <c r="BB19" s="188">
        <f t="shared" si="5"/>
        <v>13</v>
      </c>
    </row>
    <row r="20" spans="1:54" s="45" customFormat="1" ht="12.75">
      <c r="A20" s="45" t="s">
        <v>109</v>
      </c>
      <c r="B20" s="192" t="s">
        <v>69</v>
      </c>
      <c r="C20" s="444" t="s">
        <v>9</v>
      </c>
      <c r="D20" s="480">
        <f t="shared" si="0"/>
        <v>8</v>
      </c>
      <c r="E20" s="197">
        <v>26.734</v>
      </c>
      <c r="F20" s="439">
        <v>0</v>
      </c>
      <c r="G20" s="429">
        <v>21.349</v>
      </c>
      <c r="H20" s="231">
        <v>2</v>
      </c>
      <c r="I20" s="429">
        <v>21</v>
      </c>
      <c r="J20" s="231">
        <v>3</v>
      </c>
      <c r="K20" s="362">
        <v>29.932</v>
      </c>
      <c r="L20" s="15"/>
      <c r="M20" s="15"/>
      <c r="N20" s="15"/>
      <c r="O20" s="430">
        <v>21.07</v>
      </c>
      <c r="P20" s="231"/>
      <c r="Q20" s="230">
        <v>20.972</v>
      </c>
      <c r="R20" s="18"/>
      <c r="S20" s="18"/>
      <c r="T20" s="18"/>
      <c r="U20" s="431">
        <v>19.234</v>
      </c>
      <c r="V20" s="439">
        <v>1</v>
      </c>
      <c r="W20" s="446">
        <v>19.105</v>
      </c>
      <c r="X20" s="447"/>
      <c r="Y20" s="16">
        <v>16.73</v>
      </c>
      <c r="Z20" s="21">
        <v>2</v>
      </c>
      <c r="AA20" s="16">
        <v>16.625</v>
      </c>
      <c r="AB20" s="21"/>
      <c r="AC20" s="293" t="s">
        <v>99</v>
      </c>
      <c r="AD20" s="17"/>
      <c r="AE20" s="16"/>
      <c r="AF20" s="312"/>
      <c r="AG20" s="445"/>
      <c r="AH20" s="442"/>
      <c r="AI20" s="431"/>
      <c r="AJ20" s="46"/>
      <c r="AK20" s="362"/>
      <c r="AL20" s="436"/>
      <c r="AM20" s="362"/>
      <c r="AN20" s="46"/>
      <c r="AO20" s="188"/>
      <c r="AP20" s="46"/>
      <c r="AQ20" s="165">
        <f t="shared" si="1"/>
        <v>8</v>
      </c>
      <c r="AR20" s="435"/>
      <c r="AS20" s="188"/>
      <c r="AT20" s="436"/>
      <c r="AU20" s="370"/>
      <c r="AV20" s="436"/>
      <c r="AW20" s="188">
        <f t="shared" si="2"/>
        <v>0</v>
      </c>
      <c r="AX20" s="437"/>
      <c r="AY20" s="188">
        <f t="shared" si="3"/>
        <v>0</v>
      </c>
      <c r="AZ20" s="315">
        <f t="shared" si="4"/>
        <v>8</v>
      </c>
      <c r="BA20" s="438"/>
      <c r="BB20" s="188">
        <f t="shared" si="5"/>
        <v>8</v>
      </c>
    </row>
    <row r="21" spans="2:54" s="45" customFormat="1" ht="12.75">
      <c r="B21" s="192" t="s">
        <v>68</v>
      </c>
      <c r="C21" s="194" t="s">
        <v>9</v>
      </c>
      <c r="D21" s="480">
        <f t="shared" si="0"/>
        <v>5</v>
      </c>
      <c r="E21" s="197">
        <v>29.091</v>
      </c>
      <c r="F21" s="46">
        <v>0</v>
      </c>
      <c r="G21" s="429">
        <v>22.513</v>
      </c>
      <c r="H21" s="231"/>
      <c r="I21" s="429">
        <v>22.025</v>
      </c>
      <c r="J21" s="231">
        <v>1</v>
      </c>
      <c r="K21" s="362">
        <v>22.353</v>
      </c>
      <c r="L21" s="15">
        <v>4</v>
      </c>
      <c r="M21" s="15"/>
      <c r="N21" s="15"/>
      <c r="O21" s="430">
        <v>21.773</v>
      </c>
      <c r="P21" s="15"/>
      <c r="Q21" s="230">
        <v>21.791</v>
      </c>
      <c r="R21" s="15"/>
      <c r="S21" s="15"/>
      <c r="T21" s="15"/>
      <c r="U21" s="431" t="s">
        <v>99</v>
      </c>
      <c r="V21" s="46"/>
      <c r="W21" s="338" t="s">
        <v>99</v>
      </c>
      <c r="X21" s="46"/>
      <c r="Y21" s="16">
        <v>18.273</v>
      </c>
      <c r="Z21" s="21"/>
      <c r="AA21" s="16">
        <v>17.696</v>
      </c>
      <c r="AB21" s="21"/>
      <c r="AC21" s="81" t="s">
        <v>99</v>
      </c>
      <c r="AD21" s="17"/>
      <c r="AE21" s="430"/>
      <c r="AF21" s="441"/>
      <c r="AG21" s="322"/>
      <c r="AH21" s="300"/>
      <c r="AI21" s="433"/>
      <c r="AJ21" s="430"/>
      <c r="AK21" s="322"/>
      <c r="AL21" s="434"/>
      <c r="AM21" s="362"/>
      <c r="AN21" s="46"/>
      <c r="AO21" s="188"/>
      <c r="AP21" s="46"/>
      <c r="AQ21" s="165">
        <f t="shared" si="1"/>
        <v>5</v>
      </c>
      <c r="AR21" s="435"/>
      <c r="AS21" s="188"/>
      <c r="AT21" s="436"/>
      <c r="AU21" s="370"/>
      <c r="AV21" s="436"/>
      <c r="AW21" s="188">
        <f t="shared" si="2"/>
        <v>0</v>
      </c>
      <c r="AX21" s="437"/>
      <c r="AY21" s="188">
        <f t="shared" si="3"/>
        <v>0</v>
      </c>
      <c r="AZ21" s="315">
        <f t="shared" si="4"/>
        <v>5</v>
      </c>
      <c r="BA21" s="438"/>
      <c r="BB21" s="188">
        <f t="shared" si="5"/>
        <v>5</v>
      </c>
    </row>
    <row r="22" spans="1:54" s="45" customFormat="1" ht="12.75">
      <c r="A22" s="45" t="s">
        <v>109</v>
      </c>
      <c r="B22" s="192" t="s">
        <v>105</v>
      </c>
      <c r="C22" s="444" t="s">
        <v>9</v>
      </c>
      <c r="D22" s="480">
        <f t="shared" si="0"/>
        <v>5</v>
      </c>
      <c r="E22" s="449"/>
      <c r="F22" s="439"/>
      <c r="G22" s="444"/>
      <c r="H22" s="46"/>
      <c r="I22" s="194"/>
      <c r="J22" s="21"/>
      <c r="K22" s="362"/>
      <c r="L22" s="21"/>
      <c r="M22" s="21"/>
      <c r="N22" s="21"/>
      <c r="O22" s="16"/>
      <c r="P22" s="21"/>
      <c r="Q22" s="81"/>
      <c r="R22" s="18"/>
      <c r="S22" s="18"/>
      <c r="T22" s="18"/>
      <c r="U22" s="431">
        <v>15.155</v>
      </c>
      <c r="V22" s="439">
        <v>5</v>
      </c>
      <c r="W22" s="446">
        <v>19.627</v>
      </c>
      <c r="X22" s="447"/>
      <c r="Y22" s="16" t="s">
        <v>118</v>
      </c>
      <c r="Z22" s="21"/>
      <c r="AA22" s="16" t="s">
        <v>99</v>
      </c>
      <c r="AB22" s="21"/>
      <c r="AC22" s="81" t="s">
        <v>99</v>
      </c>
      <c r="AD22" s="17"/>
      <c r="AE22" s="16"/>
      <c r="AF22" s="312"/>
      <c r="AG22" s="445"/>
      <c r="AH22" s="442"/>
      <c r="AI22" s="431"/>
      <c r="AJ22" s="46"/>
      <c r="AK22" s="362"/>
      <c r="AL22" s="436"/>
      <c r="AM22" s="362"/>
      <c r="AN22" s="46"/>
      <c r="AO22" s="188"/>
      <c r="AP22" s="46"/>
      <c r="AQ22" s="165">
        <f t="shared" si="1"/>
        <v>5</v>
      </c>
      <c r="AR22" s="435"/>
      <c r="AS22" s="188"/>
      <c r="AT22" s="436"/>
      <c r="AU22" s="370"/>
      <c r="AV22" s="436"/>
      <c r="AW22" s="188">
        <f t="shared" si="2"/>
        <v>0</v>
      </c>
      <c r="AX22" s="437"/>
      <c r="AY22" s="188">
        <f t="shared" si="3"/>
        <v>0</v>
      </c>
      <c r="AZ22" s="315">
        <f t="shared" si="4"/>
        <v>5</v>
      </c>
      <c r="BA22" s="438"/>
      <c r="BB22" s="188">
        <f t="shared" si="5"/>
        <v>5</v>
      </c>
    </row>
    <row r="23" spans="1:54" s="45" customFormat="1" ht="12.75">
      <c r="A23" s="45" t="s">
        <v>109</v>
      </c>
      <c r="B23" s="192" t="s">
        <v>77</v>
      </c>
      <c r="C23" s="194" t="s">
        <v>9</v>
      </c>
      <c r="D23" s="480">
        <f t="shared" si="0"/>
        <v>4</v>
      </c>
      <c r="E23" s="197"/>
      <c r="F23" s="439"/>
      <c r="G23" s="429"/>
      <c r="H23" s="231"/>
      <c r="I23" s="429">
        <v>25.701</v>
      </c>
      <c r="J23" s="231"/>
      <c r="K23" s="362">
        <v>24.346</v>
      </c>
      <c r="L23" s="15">
        <v>2</v>
      </c>
      <c r="M23" s="15"/>
      <c r="N23" s="15"/>
      <c r="O23" s="430">
        <v>22.81</v>
      </c>
      <c r="P23" s="231"/>
      <c r="Q23" s="230">
        <v>21.126</v>
      </c>
      <c r="R23" s="17"/>
      <c r="S23" s="17"/>
      <c r="T23" s="17"/>
      <c r="U23" s="431">
        <v>22.273</v>
      </c>
      <c r="V23" s="46"/>
      <c r="W23" s="338">
        <v>26.383</v>
      </c>
      <c r="X23" s="432"/>
      <c r="Y23" s="16">
        <v>16.867</v>
      </c>
      <c r="Z23" s="21">
        <v>1</v>
      </c>
      <c r="AA23" s="16">
        <v>16.483</v>
      </c>
      <c r="AB23" s="21">
        <v>1</v>
      </c>
      <c r="AC23" s="81" t="s">
        <v>99</v>
      </c>
      <c r="AD23" s="17"/>
      <c r="AE23" s="430"/>
      <c r="AF23" s="441"/>
      <c r="AG23" s="322"/>
      <c r="AH23" s="442"/>
      <c r="AI23" s="433"/>
      <c r="AJ23" s="430"/>
      <c r="AK23" s="322"/>
      <c r="AL23" s="434"/>
      <c r="AM23" s="362"/>
      <c r="AN23" s="46"/>
      <c r="AO23" s="188"/>
      <c r="AP23" s="46"/>
      <c r="AQ23" s="165">
        <f t="shared" si="1"/>
        <v>4</v>
      </c>
      <c r="AR23" s="435"/>
      <c r="AS23" s="188"/>
      <c r="AT23" s="436"/>
      <c r="AU23" s="370"/>
      <c r="AV23" s="436"/>
      <c r="AW23" s="188">
        <f t="shared" si="2"/>
        <v>0</v>
      </c>
      <c r="AX23" s="437"/>
      <c r="AY23" s="188">
        <f t="shared" si="3"/>
        <v>0</v>
      </c>
      <c r="AZ23" s="315">
        <f t="shared" si="4"/>
        <v>4</v>
      </c>
      <c r="BA23" s="438"/>
      <c r="BB23" s="188">
        <f t="shared" si="5"/>
        <v>4</v>
      </c>
    </row>
    <row r="24" spans="2:54" s="45" customFormat="1" ht="12.75">
      <c r="B24" s="192" t="s">
        <v>72</v>
      </c>
      <c r="C24" s="194" t="s">
        <v>9</v>
      </c>
      <c r="D24" s="480">
        <f t="shared" si="0"/>
        <v>2</v>
      </c>
      <c r="E24" s="197">
        <v>23.201</v>
      </c>
      <c r="F24" s="439">
        <v>1</v>
      </c>
      <c r="G24" s="429" t="s">
        <v>36</v>
      </c>
      <c r="H24" s="231"/>
      <c r="I24" s="429">
        <v>23.491</v>
      </c>
      <c r="J24" s="231"/>
      <c r="K24" s="362">
        <v>24.516</v>
      </c>
      <c r="L24" s="21">
        <v>1</v>
      </c>
      <c r="M24" s="21"/>
      <c r="N24" s="21"/>
      <c r="O24" s="430" t="s">
        <v>99</v>
      </c>
      <c r="P24" s="46"/>
      <c r="Q24" s="81" t="s">
        <v>99</v>
      </c>
      <c r="R24" s="17"/>
      <c r="S24" s="17"/>
      <c r="T24" s="17"/>
      <c r="U24" s="431" t="s">
        <v>99</v>
      </c>
      <c r="V24" s="327"/>
      <c r="W24" s="338" t="s">
        <v>99</v>
      </c>
      <c r="X24" s="432"/>
      <c r="Y24" s="16" t="s">
        <v>118</v>
      </c>
      <c r="Z24" s="21"/>
      <c r="AA24" s="16" t="s">
        <v>99</v>
      </c>
      <c r="AB24" s="21"/>
      <c r="AC24" s="81" t="s">
        <v>99</v>
      </c>
      <c r="AD24" s="17"/>
      <c r="AE24" s="430"/>
      <c r="AF24" s="441"/>
      <c r="AG24" s="322"/>
      <c r="AH24" s="300"/>
      <c r="AI24" s="433"/>
      <c r="AJ24" s="430"/>
      <c r="AK24" s="322"/>
      <c r="AL24" s="434"/>
      <c r="AM24" s="362"/>
      <c r="AN24" s="46"/>
      <c r="AO24" s="188"/>
      <c r="AP24" s="46"/>
      <c r="AQ24" s="165">
        <f t="shared" si="1"/>
        <v>2</v>
      </c>
      <c r="AR24" s="435"/>
      <c r="AS24" s="188"/>
      <c r="AT24" s="436"/>
      <c r="AU24" s="370"/>
      <c r="AV24" s="436"/>
      <c r="AW24" s="188">
        <f t="shared" si="2"/>
        <v>0</v>
      </c>
      <c r="AX24" s="437"/>
      <c r="AY24" s="188">
        <f t="shared" si="3"/>
        <v>0</v>
      </c>
      <c r="AZ24" s="315">
        <f t="shared" si="4"/>
        <v>2</v>
      </c>
      <c r="BA24" s="438"/>
      <c r="BB24" s="188">
        <f t="shared" si="5"/>
        <v>2</v>
      </c>
    </row>
    <row r="25" spans="2:54" s="45" customFormat="1" ht="12.75">
      <c r="B25" s="192" t="s">
        <v>101</v>
      </c>
      <c r="C25" s="444" t="s">
        <v>9</v>
      </c>
      <c r="D25" s="480">
        <f t="shared" si="0"/>
        <v>0</v>
      </c>
      <c r="E25" s="197"/>
      <c r="F25" s="439"/>
      <c r="G25" s="429"/>
      <c r="H25" s="231"/>
      <c r="I25" s="429"/>
      <c r="J25" s="231"/>
      <c r="K25" s="362"/>
      <c r="L25" s="15"/>
      <c r="M25" s="15"/>
      <c r="N25" s="15"/>
      <c r="O25" s="448">
        <v>26.191</v>
      </c>
      <c r="P25" s="160"/>
      <c r="Q25" s="230">
        <v>25.09</v>
      </c>
      <c r="R25" s="18"/>
      <c r="S25" s="18"/>
      <c r="T25" s="18"/>
      <c r="U25" s="431" t="s">
        <v>99</v>
      </c>
      <c r="V25" s="46"/>
      <c r="W25" s="338" t="s">
        <v>99</v>
      </c>
      <c r="X25" s="432"/>
      <c r="Y25" s="16">
        <v>20.55</v>
      </c>
      <c r="Z25" s="21"/>
      <c r="AA25" s="16">
        <v>18.711</v>
      </c>
      <c r="AB25" s="21"/>
      <c r="AC25" s="81" t="s">
        <v>99</v>
      </c>
      <c r="AD25" s="17"/>
      <c r="AE25" s="430"/>
      <c r="AF25" s="441"/>
      <c r="AG25" s="322"/>
      <c r="AH25" s="300"/>
      <c r="AI25" s="433"/>
      <c r="AJ25" s="430"/>
      <c r="AK25" s="322"/>
      <c r="AL25" s="434"/>
      <c r="AM25" s="362"/>
      <c r="AN25" s="46"/>
      <c r="AO25" s="188"/>
      <c r="AP25" s="46"/>
      <c r="AQ25" s="165">
        <f t="shared" si="1"/>
        <v>0</v>
      </c>
      <c r="AR25" s="435"/>
      <c r="AS25" s="188"/>
      <c r="AT25" s="436"/>
      <c r="AU25" s="370"/>
      <c r="AV25" s="436"/>
      <c r="AW25" s="188">
        <f t="shared" si="2"/>
        <v>0</v>
      </c>
      <c r="AX25" s="437"/>
      <c r="AY25" s="188">
        <f t="shared" si="3"/>
        <v>0</v>
      </c>
      <c r="AZ25" s="315">
        <f t="shared" si="4"/>
        <v>0</v>
      </c>
      <c r="BA25" s="438"/>
      <c r="BB25" s="188">
        <f t="shared" si="5"/>
        <v>0</v>
      </c>
    </row>
    <row r="26" spans="1:54" s="45" customFormat="1" ht="12.75">
      <c r="A26" s="45" t="s">
        <v>109</v>
      </c>
      <c r="B26" s="192" t="s">
        <v>102</v>
      </c>
      <c r="C26" s="194" t="s">
        <v>9</v>
      </c>
      <c r="D26" s="480">
        <f t="shared" si="0"/>
        <v>0</v>
      </c>
      <c r="E26" s="197"/>
      <c r="F26" s="439"/>
      <c r="G26" s="429"/>
      <c r="H26" s="231"/>
      <c r="I26" s="429"/>
      <c r="J26" s="231"/>
      <c r="K26" s="362"/>
      <c r="L26" s="15"/>
      <c r="M26" s="15"/>
      <c r="N26" s="15"/>
      <c r="O26" s="430">
        <v>25.346</v>
      </c>
      <c r="P26" s="15"/>
      <c r="Q26" s="230" t="s">
        <v>36</v>
      </c>
      <c r="R26" s="18"/>
      <c r="S26" s="18"/>
      <c r="T26" s="18"/>
      <c r="U26" s="431">
        <v>19.757</v>
      </c>
      <c r="V26" s="439"/>
      <c r="W26" s="446">
        <v>22.354</v>
      </c>
      <c r="X26" s="447"/>
      <c r="Y26" s="16">
        <v>18.448</v>
      </c>
      <c r="Z26" s="21"/>
      <c r="AA26" s="16">
        <v>17.394</v>
      </c>
      <c r="AB26" s="21"/>
      <c r="AC26" s="81" t="s">
        <v>99</v>
      </c>
      <c r="AD26" s="17"/>
      <c r="AE26" s="16"/>
      <c r="AF26" s="312"/>
      <c r="AG26" s="445"/>
      <c r="AH26" s="442"/>
      <c r="AI26" s="431"/>
      <c r="AJ26" s="46"/>
      <c r="AK26" s="362"/>
      <c r="AL26" s="436"/>
      <c r="AM26" s="362"/>
      <c r="AN26" s="46"/>
      <c r="AO26" s="188"/>
      <c r="AP26" s="46"/>
      <c r="AQ26" s="165">
        <f t="shared" si="1"/>
        <v>0</v>
      </c>
      <c r="AR26" s="435"/>
      <c r="AS26" s="188"/>
      <c r="AT26" s="436"/>
      <c r="AU26" s="370"/>
      <c r="AV26" s="436"/>
      <c r="AW26" s="188">
        <f t="shared" si="2"/>
        <v>0</v>
      </c>
      <c r="AX26" s="437"/>
      <c r="AY26" s="188">
        <f t="shared" si="3"/>
        <v>0</v>
      </c>
      <c r="AZ26" s="315">
        <f t="shared" si="4"/>
        <v>0</v>
      </c>
      <c r="BA26" s="438"/>
      <c r="BB26" s="188">
        <f t="shared" si="5"/>
        <v>0</v>
      </c>
    </row>
    <row r="27" spans="1:180" s="428" customFormat="1" ht="12.75">
      <c r="A27" s="1"/>
      <c r="B27" s="192"/>
      <c r="C27" s="42" t="s">
        <v>9</v>
      </c>
      <c r="D27" s="476"/>
      <c r="E27" s="197"/>
      <c r="F27" s="45"/>
      <c r="G27" s="9"/>
      <c r="H27" s="39"/>
      <c r="I27" s="9"/>
      <c r="J27" s="35"/>
      <c r="K27" s="30"/>
      <c r="L27" s="48"/>
      <c r="M27" s="48"/>
      <c r="N27" s="48"/>
      <c r="O27" s="51"/>
      <c r="P27" s="35"/>
      <c r="Q27" s="47"/>
      <c r="R27" s="19"/>
      <c r="S27" s="19"/>
      <c r="T27" s="19"/>
      <c r="U27" s="63"/>
      <c r="V27" s="39"/>
      <c r="W27" s="333"/>
      <c r="X27" s="340"/>
      <c r="Y27" s="70"/>
      <c r="Z27" s="22"/>
      <c r="AA27" s="70"/>
      <c r="AB27" s="22"/>
      <c r="AC27" s="290"/>
      <c r="AD27" s="23"/>
      <c r="AE27" s="70"/>
      <c r="AF27" s="296"/>
      <c r="AG27" s="7"/>
      <c r="AH27" s="301"/>
      <c r="AI27" s="63"/>
      <c r="AJ27" s="35"/>
      <c r="AK27" s="30"/>
      <c r="AL27" s="361"/>
      <c r="AM27" s="362"/>
      <c r="AN27" s="35"/>
      <c r="AO27" s="51"/>
      <c r="AP27" s="35"/>
      <c r="AQ27" s="165">
        <f t="shared" si="1"/>
        <v>0</v>
      </c>
      <c r="AR27" s="189"/>
      <c r="AS27" s="51"/>
      <c r="AT27" s="361"/>
      <c r="AU27" s="369"/>
      <c r="AV27" s="361"/>
      <c r="AW27" s="51">
        <f t="shared" si="2"/>
        <v>0</v>
      </c>
      <c r="AX27" s="374"/>
      <c r="AY27" s="51">
        <f t="shared" si="3"/>
        <v>0</v>
      </c>
      <c r="AZ27" s="426">
        <f t="shared" si="4"/>
        <v>0</v>
      </c>
      <c r="BA27" s="377"/>
      <c r="BB27" s="51">
        <f t="shared" si="5"/>
        <v>0</v>
      </c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</row>
    <row r="28" spans="2:54" s="5" customFormat="1" ht="13.5" thickBot="1">
      <c r="B28" s="193"/>
      <c r="C28" s="206" t="s">
        <v>9</v>
      </c>
      <c r="D28" s="478"/>
      <c r="E28" s="198"/>
      <c r="F28" s="68"/>
      <c r="G28" s="69"/>
      <c r="H28" s="68"/>
      <c r="I28" s="69"/>
      <c r="J28" s="32"/>
      <c r="K28" s="29"/>
      <c r="L28" s="32"/>
      <c r="M28" s="32"/>
      <c r="N28" s="32"/>
      <c r="O28" s="67"/>
      <c r="P28" s="32"/>
      <c r="Q28" s="73"/>
      <c r="R28" s="24"/>
      <c r="S28" s="24"/>
      <c r="T28" s="24"/>
      <c r="U28" s="328"/>
      <c r="V28" s="326"/>
      <c r="W28" s="335"/>
      <c r="X28" s="341"/>
      <c r="Y28" s="71"/>
      <c r="Z28" s="25"/>
      <c r="AA28" s="71"/>
      <c r="AB28" s="25"/>
      <c r="AC28" s="291"/>
      <c r="AD28" s="26"/>
      <c r="AE28" s="71"/>
      <c r="AF28" s="311"/>
      <c r="AG28" s="229"/>
      <c r="AH28" s="302"/>
      <c r="AI28" s="328"/>
      <c r="AJ28" s="65"/>
      <c r="AK28" s="29"/>
      <c r="AL28" s="364"/>
      <c r="AM28" s="29"/>
      <c r="AN28" s="65"/>
      <c r="AO28" s="67"/>
      <c r="AP28" s="65"/>
      <c r="AQ28" s="94">
        <f t="shared" si="1"/>
        <v>0</v>
      </c>
      <c r="AR28" s="190"/>
      <c r="AS28" s="67"/>
      <c r="AT28" s="364"/>
      <c r="AU28" s="371"/>
      <c r="AV28" s="364"/>
      <c r="AW28" s="51">
        <f t="shared" si="2"/>
        <v>0</v>
      </c>
      <c r="AX28" s="376"/>
      <c r="AY28" s="51">
        <f t="shared" si="3"/>
        <v>0</v>
      </c>
      <c r="AZ28" s="426">
        <f t="shared" si="4"/>
        <v>0</v>
      </c>
      <c r="BA28" s="379"/>
      <c r="BB28" s="51">
        <f t="shared" si="5"/>
        <v>0</v>
      </c>
    </row>
    <row r="29" spans="2:54" ht="12.75">
      <c r="B29" s="45" t="s">
        <v>28</v>
      </c>
      <c r="C29" s="37" t="s">
        <v>12</v>
      </c>
      <c r="D29" s="480">
        <f aca="true" t="shared" si="6" ref="D29:D60">SUM(F29,H29,J29,L29,N29,P29,R29,V29,X29,Z29,AB29,AD29,AF29,AH29)</f>
        <v>50</v>
      </c>
      <c r="E29" s="196" t="s">
        <v>63</v>
      </c>
      <c r="F29" s="39">
        <v>0</v>
      </c>
      <c r="G29" s="8" t="s">
        <v>74</v>
      </c>
      <c r="H29" s="11">
        <v>0</v>
      </c>
      <c r="I29" s="8">
        <v>67</v>
      </c>
      <c r="J29" s="11">
        <v>10</v>
      </c>
      <c r="K29" s="30">
        <v>64</v>
      </c>
      <c r="L29" s="48">
        <v>10</v>
      </c>
      <c r="M29" s="48"/>
      <c r="N29" s="48"/>
      <c r="O29" s="8" t="s">
        <v>98</v>
      </c>
      <c r="P29" s="48"/>
      <c r="Q29" s="12">
        <v>66</v>
      </c>
      <c r="R29" s="19">
        <v>10</v>
      </c>
      <c r="S29" s="19"/>
      <c r="T29" s="19"/>
      <c r="U29" s="63">
        <v>65</v>
      </c>
      <c r="V29" s="39">
        <v>10</v>
      </c>
      <c r="W29" s="333" t="s">
        <v>79</v>
      </c>
      <c r="X29" s="340"/>
      <c r="Y29" s="70" t="s">
        <v>79</v>
      </c>
      <c r="Z29" s="22"/>
      <c r="AA29" s="70">
        <v>61</v>
      </c>
      <c r="AB29" s="22">
        <v>10</v>
      </c>
      <c r="AC29" s="79" t="s">
        <v>99</v>
      </c>
      <c r="AD29" s="23"/>
      <c r="AE29" s="70"/>
      <c r="AG29" s="315"/>
      <c r="AH29" s="300"/>
      <c r="AI29" s="63"/>
      <c r="AJ29" s="35"/>
      <c r="AK29" s="30"/>
      <c r="AQ29" s="165">
        <f t="shared" si="1"/>
        <v>50</v>
      </c>
      <c r="AW29" s="51">
        <f t="shared" si="2"/>
        <v>0</v>
      </c>
      <c r="AY29" s="51">
        <f t="shared" si="3"/>
        <v>0</v>
      </c>
      <c r="AZ29" s="426">
        <f t="shared" si="4"/>
        <v>50</v>
      </c>
      <c r="BB29" s="51">
        <f t="shared" si="5"/>
        <v>50</v>
      </c>
    </row>
    <row r="30" spans="2:54" ht="12.75">
      <c r="B30" s="45"/>
      <c r="C30" s="194" t="s">
        <v>12</v>
      </c>
      <c r="D30" s="480">
        <f t="shared" si="6"/>
        <v>0</v>
      </c>
      <c r="E30" s="196"/>
      <c r="F30" s="39"/>
      <c r="G30" s="51"/>
      <c r="H30" s="35"/>
      <c r="I30" s="51"/>
      <c r="J30" s="51"/>
      <c r="L30" s="48"/>
      <c r="M30" s="48"/>
      <c r="N30" s="48"/>
      <c r="O30" s="70"/>
      <c r="P30" s="48"/>
      <c r="Q30" s="12"/>
      <c r="R30" s="19"/>
      <c r="S30" s="19"/>
      <c r="T30" s="19"/>
      <c r="U30" s="63"/>
      <c r="V30" s="39"/>
      <c r="W30" s="333"/>
      <c r="X30" s="340"/>
      <c r="Y30" s="70"/>
      <c r="Z30" s="22"/>
      <c r="AA30" s="70"/>
      <c r="AB30" s="22"/>
      <c r="AD30" s="23"/>
      <c r="AE30" s="70"/>
      <c r="AG30" s="7"/>
      <c r="AH30" s="301"/>
      <c r="AI30" s="63"/>
      <c r="AJ30" s="35"/>
      <c r="AK30" s="30"/>
      <c r="AQ30" s="165">
        <f t="shared" si="1"/>
        <v>0</v>
      </c>
      <c r="AW30" s="51">
        <f t="shared" si="2"/>
        <v>0</v>
      </c>
      <c r="AY30" s="51">
        <f t="shared" si="3"/>
        <v>0</v>
      </c>
      <c r="AZ30" s="426">
        <f t="shared" si="4"/>
        <v>0</v>
      </c>
      <c r="BB30" s="51">
        <f t="shared" si="5"/>
        <v>0</v>
      </c>
    </row>
    <row r="31" spans="2:54" s="5" customFormat="1" ht="13.5" thickBot="1">
      <c r="B31" s="64"/>
      <c r="C31" s="206"/>
      <c r="D31" s="486">
        <f t="shared" si="6"/>
        <v>0</v>
      </c>
      <c r="E31" s="199"/>
      <c r="F31" s="326"/>
      <c r="G31" s="69"/>
      <c r="H31" s="68"/>
      <c r="I31" s="69"/>
      <c r="J31" s="32"/>
      <c r="K31" s="29"/>
      <c r="L31" s="32"/>
      <c r="M31" s="32"/>
      <c r="N31" s="32"/>
      <c r="O31" s="67"/>
      <c r="P31" s="32"/>
      <c r="Q31" s="73"/>
      <c r="R31" s="24"/>
      <c r="S31" s="24"/>
      <c r="T31" s="24"/>
      <c r="U31" s="328"/>
      <c r="V31" s="326"/>
      <c r="W31" s="335"/>
      <c r="X31" s="341"/>
      <c r="Y31" s="71"/>
      <c r="Z31" s="25"/>
      <c r="AA31" s="71"/>
      <c r="AB31" s="25"/>
      <c r="AC31" s="82"/>
      <c r="AD31" s="26"/>
      <c r="AE31" s="71"/>
      <c r="AF31" s="311"/>
      <c r="AG31" s="229"/>
      <c r="AH31" s="302"/>
      <c r="AI31" s="328"/>
      <c r="AJ31" s="65"/>
      <c r="AK31" s="29"/>
      <c r="AL31" s="364"/>
      <c r="AM31" s="29"/>
      <c r="AN31" s="65"/>
      <c r="AO31" s="67"/>
      <c r="AP31" s="65"/>
      <c r="AQ31" s="94">
        <f t="shared" si="1"/>
        <v>0</v>
      </c>
      <c r="AR31" s="190"/>
      <c r="AS31" s="67"/>
      <c r="AT31" s="364"/>
      <c r="AU31" s="371"/>
      <c r="AV31" s="364"/>
      <c r="AW31" s="51">
        <f t="shared" si="2"/>
        <v>0</v>
      </c>
      <c r="AX31" s="376"/>
      <c r="AY31" s="51">
        <f t="shared" si="3"/>
        <v>0</v>
      </c>
      <c r="AZ31" s="426">
        <f t="shared" si="4"/>
        <v>0</v>
      </c>
      <c r="BA31" s="379"/>
      <c r="BB31" s="51">
        <f t="shared" si="5"/>
        <v>0</v>
      </c>
    </row>
    <row r="32" spans="1:54" ht="13.5" customHeight="1">
      <c r="A32" s="45"/>
      <c r="B32" s="45" t="s">
        <v>18</v>
      </c>
      <c r="C32" s="194" t="s">
        <v>10</v>
      </c>
      <c r="D32" s="480">
        <f t="shared" si="6"/>
        <v>46</v>
      </c>
      <c r="E32" s="200">
        <v>3.38</v>
      </c>
      <c r="F32" s="35">
        <v>10</v>
      </c>
      <c r="G32" s="8" t="s">
        <v>36</v>
      </c>
      <c r="H32" s="8"/>
      <c r="I32" s="8"/>
      <c r="J32" s="11"/>
      <c r="K32" s="30" t="s">
        <v>36</v>
      </c>
      <c r="L32" s="48"/>
      <c r="M32" s="48"/>
      <c r="N32" s="48"/>
      <c r="O32" s="70">
        <v>4.31</v>
      </c>
      <c r="P32" s="48">
        <v>9</v>
      </c>
      <c r="Q32" s="12" t="s">
        <v>36</v>
      </c>
      <c r="R32" s="392"/>
      <c r="S32" s="392"/>
      <c r="T32" s="392"/>
      <c r="U32" s="30">
        <v>4.13</v>
      </c>
      <c r="V32" s="35">
        <v>10</v>
      </c>
      <c r="W32" s="188" t="s">
        <v>36</v>
      </c>
      <c r="X32" s="35"/>
      <c r="Y32" s="70">
        <v>3.93</v>
      </c>
      <c r="Z32" s="22">
        <v>9</v>
      </c>
      <c r="AA32" s="70" t="s">
        <v>87</v>
      </c>
      <c r="AB32" s="22"/>
      <c r="AC32" s="79">
        <v>13.3</v>
      </c>
      <c r="AD32" s="22">
        <v>8</v>
      </c>
      <c r="AE32" s="8"/>
      <c r="AF32" s="11"/>
      <c r="AG32" s="161"/>
      <c r="AH32" s="93"/>
      <c r="AJ32" s="35"/>
      <c r="AK32" s="30"/>
      <c r="AQ32" s="165">
        <f t="shared" si="1"/>
        <v>46</v>
      </c>
      <c r="AW32" s="51">
        <f t="shared" si="2"/>
        <v>0</v>
      </c>
      <c r="AY32" s="51">
        <f t="shared" si="3"/>
        <v>0</v>
      </c>
      <c r="AZ32" s="426">
        <f t="shared" si="4"/>
        <v>46</v>
      </c>
      <c r="BB32" s="51">
        <f t="shared" si="5"/>
        <v>46</v>
      </c>
    </row>
    <row r="33" spans="2:54" s="45" customFormat="1" ht="12.75">
      <c r="B33" s="45" t="s">
        <v>26</v>
      </c>
      <c r="C33" s="194" t="s">
        <v>10</v>
      </c>
      <c r="D33" s="480">
        <f t="shared" si="6"/>
        <v>43</v>
      </c>
      <c r="E33" s="201" t="s">
        <v>36</v>
      </c>
      <c r="F33" s="46">
        <v>0</v>
      </c>
      <c r="G33" s="430">
        <v>3.77</v>
      </c>
      <c r="H33" s="475">
        <v>9</v>
      </c>
      <c r="I33" s="430"/>
      <c r="J33" s="231"/>
      <c r="K33" s="188" t="s">
        <v>36</v>
      </c>
      <c r="L33" s="15"/>
      <c r="M33" s="15"/>
      <c r="N33" s="15"/>
      <c r="O33" s="188" t="s">
        <v>36</v>
      </c>
      <c r="P33" s="15"/>
      <c r="Q33" s="14">
        <v>3.05</v>
      </c>
      <c r="R33" s="15">
        <v>10</v>
      </c>
      <c r="S33" s="15"/>
      <c r="T33" s="15"/>
      <c r="U33" s="322">
        <v>13.7</v>
      </c>
      <c r="V33" s="231">
        <v>6</v>
      </c>
      <c r="W33" s="188" t="s">
        <v>36</v>
      </c>
      <c r="X33" s="231"/>
      <c r="Y33" s="16">
        <v>4.06</v>
      </c>
      <c r="Z33" s="21">
        <v>8</v>
      </c>
      <c r="AA33" s="16">
        <v>4.05</v>
      </c>
      <c r="AB33" s="21">
        <v>10</v>
      </c>
      <c r="AC33" s="81" t="s">
        <v>99</v>
      </c>
      <c r="AD33" s="17"/>
      <c r="AE33" s="430"/>
      <c r="AF33" s="231"/>
      <c r="AG33" s="322"/>
      <c r="AH33" s="300"/>
      <c r="AI33" s="433"/>
      <c r="AJ33" s="231"/>
      <c r="AK33" s="322"/>
      <c r="AL33" s="436"/>
      <c r="AM33" s="362"/>
      <c r="AN33" s="46"/>
      <c r="AO33" s="188"/>
      <c r="AP33" s="46"/>
      <c r="AQ33" s="165">
        <f t="shared" si="1"/>
        <v>43</v>
      </c>
      <c r="AR33" s="435"/>
      <c r="AS33" s="188"/>
      <c r="AT33" s="436"/>
      <c r="AU33" s="370"/>
      <c r="AV33" s="436"/>
      <c r="AW33" s="188">
        <f t="shared" si="2"/>
        <v>0</v>
      </c>
      <c r="AX33" s="437"/>
      <c r="AY33" s="188">
        <f t="shared" si="3"/>
        <v>0</v>
      </c>
      <c r="AZ33" s="315">
        <f t="shared" si="4"/>
        <v>43</v>
      </c>
      <c r="BA33" s="438"/>
      <c r="BB33" s="188">
        <f t="shared" si="5"/>
        <v>43</v>
      </c>
    </row>
    <row r="34" spans="1:54" s="45" customFormat="1" ht="12.75">
      <c r="A34" s="1"/>
      <c r="B34" s="45" t="s">
        <v>24</v>
      </c>
      <c r="C34" s="194" t="s">
        <v>10</v>
      </c>
      <c r="D34" s="480">
        <f t="shared" si="6"/>
        <v>36</v>
      </c>
      <c r="E34" s="201" t="s">
        <v>36</v>
      </c>
      <c r="F34" s="46">
        <v>0</v>
      </c>
      <c r="G34" s="430" t="s">
        <v>36</v>
      </c>
      <c r="H34" s="430"/>
      <c r="I34" s="430"/>
      <c r="J34" s="231"/>
      <c r="K34" s="188">
        <v>5.04</v>
      </c>
      <c r="L34" s="15">
        <v>9</v>
      </c>
      <c r="M34" s="15"/>
      <c r="N34" s="15"/>
      <c r="O34" s="188" t="s">
        <v>36</v>
      </c>
      <c r="P34" s="15"/>
      <c r="Q34" s="14">
        <v>4.39</v>
      </c>
      <c r="R34" s="18">
        <v>8</v>
      </c>
      <c r="S34" s="18"/>
      <c r="T34" s="18"/>
      <c r="U34" s="322">
        <v>4.37</v>
      </c>
      <c r="V34" s="231">
        <v>9</v>
      </c>
      <c r="W34" s="188" t="s">
        <v>36</v>
      </c>
      <c r="X34" s="231"/>
      <c r="Y34" s="16" t="s">
        <v>36</v>
      </c>
      <c r="Z34" s="21"/>
      <c r="AA34" s="16" t="s">
        <v>87</v>
      </c>
      <c r="AB34" s="21"/>
      <c r="AC34" s="81">
        <v>4.5</v>
      </c>
      <c r="AD34" s="17">
        <v>10</v>
      </c>
      <c r="AE34" s="430"/>
      <c r="AF34" s="231"/>
      <c r="AG34" s="322"/>
      <c r="AH34" s="300"/>
      <c r="AI34" s="433"/>
      <c r="AJ34" s="231"/>
      <c r="AK34" s="322"/>
      <c r="AL34" s="436"/>
      <c r="AM34" s="362"/>
      <c r="AN34" s="46"/>
      <c r="AO34" s="188"/>
      <c r="AP34" s="46"/>
      <c r="AQ34" s="165">
        <f t="shared" si="1"/>
        <v>36</v>
      </c>
      <c r="AR34" s="435"/>
      <c r="AS34" s="188"/>
      <c r="AT34" s="436"/>
      <c r="AU34" s="370"/>
      <c r="AV34" s="436"/>
      <c r="AW34" s="188">
        <f t="shared" si="2"/>
        <v>0</v>
      </c>
      <c r="AX34" s="437"/>
      <c r="AY34" s="188">
        <f t="shared" si="3"/>
        <v>0</v>
      </c>
      <c r="AZ34" s="315">
        <f t="shared" si="4"/>
        <v>36</v>
      </c>
      <c r="BA34" s="438"/>
      <c r="BB34" s="188">
        <f t="shared" si="5"/>
        <v>36</v>
      </c>
    </row>
    <row r="35" spans="2:54" s="45" customFormat="1" ht="12.75">
      <c r="B35" s="45" t="s">
        <v>65</v>
      </c>
      <c r="C35" s="194" t="s">
        <v>10</v>
      </c>
      <c r="D35" s="480">
        <f t="shared" si="6"/>
        <v>30</v>
      </c>
      <c r="E35" s="201" t="s">
        <v>36</v>
      </c>
      <c r="F35" s="46">
        <v>0</v>
      </c>
      <c r="G35" s="430">
        <v>3.48</v>
      </c>
      <c r="H35" s="231">
        <v>10</v>
      </c>
      <c r="I35" s="430">
        <v>10.3</v>
      </c>
      <c r="J35" s="231">
        <v>10</v>
      </c>
      <c r="K35" s="362" t="s">
        <v>36</v>
      </c>
      <c r="L35" s="46"/>
      <c r="M35" s="46"/>
      <c r="N35" s="46"/>
      <c r="O35" s="188">
        <v>3.87</v>
      </c>
      <c r="P35" s="46">
        <v>10</v>
      </c>
      <c r="Q35" s="362" t="s">
        <v>36</v>
      </c>
      <c r="R35" s="452"/>
      <c r="S35" s="452"/>
      <c r="T35" s="452"/>
      <c r="U35" s="322" t="s">
        <v>36</v>
      </c>
      <c r="V35" s="231"/>
      <c r="W35" s="334" t="s">
        <v>36</v>
      </c>
      <c r="X35" s="231"/>
      <c r="Y35" s="445" t="s">
        <v>36</v>
      </c>
      <c r="Z35" s="439"/>
      <c r="AA35" s="445" t="s">
        <v>87</v>
      </c>
      <c r="AB35" s="439"/>
      <c r="AC35" s="81" t="s">
        <v>99</v>
      </c>
      <c r="AD35" s="17"/>
      <c r="AE35" s="430"/>
      <c r="AF35" s="231"/>
      <c r="AG35" s="322"/>
      <c r="AH35" s="300"/>
      <c r="AI35" s="433"/>
      <c r="AJ35" s="231"/>
      <c r="AK35" s="322"/>
      <c r="AL35" s="436"/>
      <c r="AM35" s="362"/>
      <c r="AN35" s="46"/>
      <c r="AO35" s="188"/>
      <c r="AP35" s="46"/>
      <c r="AQ35" s="165">
        <f t="shared" si="1"/>
        <v>30</v>
      </c>
      <c r="AR35" s="435"/>
      <c r="AS35" s="188"/>
      <c r="AT35" s="436"/>
      <c r="AU35" s="370"/>
      <c r="AV35" s="436"/>
      <c r="AW35" s="188">
        <f t="shared" si="2"/>
        <v>0</v>
      </c>
      <c r="AX35" s="437"/>
      <c r="AY35" s="188">
        <f t="shared" si="3"/>
        <v>0</v>
      </c>
      <c r="AZ35" s="315">
        <f t="shared" si="4"/>
        <v>30</v>
      </c>
      <c r="BA35" s="438"/>
      <c r="BB35" s="188">
        <f t="shared" si="5"/>
        <v>30</v>
      </c>
    </row>
    <row r="36" spans="2:54" s="45" customFormat="1" ht="12.75">
      <c r="B36" s="45" t="s">
        <v>27</v>
      </c>
      <c r="C36" s="194" t="s">
        <v>10</v>
      </c>
      <c r="D36" s="480">
        <f t="shared" si="6"/>
        <v>29</v>
      </c>
      <c r="E36" s="201">
        <v>3.86</v>
      </c>
      <c r="F36" s="46">
        <v>9</v>
      </c>
      <c r="G36" s="430" t="s">
        <v>36</v>
      </c>
      <c r="H36" s="430"/>
      <c r="I36" s="430"/>
      <c r="J36" s="231"/>
      <c r="K36" s="362" t="s">
        <v>36</v>
      </c>
      <c r="L36" s="15"/>
      <c r="M36" s="15"/>
      <c r="N36" s="15"/>
      <c r="O36" s="16" t="s">
        <v>99</v>
      </c>
      <c r="P36" s="15"/>
      <c r="Q36" s="14" t="s">
        <v>99</v>
      </c>
      <c r="R36" s="18"/>
      <c r="S36" s="18"/>
      <c r="T36" s="18"/>
      <c r="U36" s="322" t="s">
        <v>36</v>
      </c>
      <c r="V36" s="231"/>
      <c r="W36" s="188">
        <v>13.27</v>
      </c>
      <c r="X36" s="231">
        <v>10</v>
      </c>
      <c r="Y36" s="16">
        <v>3.73</v>
      </c>
      <c r="Z36" s="21">
        <v>10</v>
      </c>
      <c r="AA36" s="16" t="s">
        <v>87</v>
      </c>
      <c r="AB36" s="21"/>
      <c r="AC36" s="81" t="s">
        <v>36</v>
      </c>
      <c r="AD36" s="447"/>
      <c r="AE36" s="430"/>
      <c r="AF36" s="231"/>
      <c r="AG36" s="322"/>
      <c r="AH36" s="300"/>
      <c r="AI36" s="433"/>
      <c r="AJ36" s="231"/>
      <c r="AK36" s="322"/>
      <c r="AL36" s="436"/>
      <c r="AM36" s="362"/>
      <c r="AN36" s="46"/>
      <c r="AO36" s="188"/>
      <c r="AP36" s="46"/>
      <c r="AQ36" s="165">
        <f t="shared" si="1"/>
        <v>29</v>
      </c>
      <c r="AR36" s="435"/>
      <c r="AS36" s="188"/>
      <c r="AT36" s="436"/>
      <c r="AU36" s="370"/>
      <c r="AV36" s="436"/>
      <c r="AW36" s="188">
        <f t="shared" si="2"/>
        <v>0</v>
      </c>
      <c r="AX36" s="437"/>
      <c r="AY36" s="188">
        <f t="shared" si="3"/>
        <v>0</v>
      </c>
      <c r="AZ36" s="315">
        <f t="shared" si="4"/>
        <v>29</v>
      </c>
      <c r="BA36" s="438"/>
      <c r="BB36" s="188">
        <f t="shared" si="5"/>
        <v>29</v>
      </c>
    </row>
    <row r="37" spans="1:54" s="45" customFormat="1" ht="12.75">
      <c r="A37" s="45" t="s">
        <v>109</v>
      </c>
      <c r="B37" s="45" t="s">
        <v>64</v>
      </c>
      <c r="C37" s="194" t="s">
        <v>10</v>
      </c>
      <c r="D37" s="480">
        <f t="shared" si="6"/>
        <v>27</v>
      </c>
      <c r="E37" s="201">
        <v>4</v>
      </c>
      <c r="F37" s="46">
        <v>8</v>
      </c>
      <c r="G37" s="430" t="s">
        <v>36</v>
      </c>
      <c r="H37" s="430"/>
      <c r="I37" s="430"/>
      <c r="J37" s="231"/>
      <c r="K37" s="188">
        <v>4.1</v>
      </c>
      <c r="L37" s="95">
        <v>10</v>
      </c>
      <c r="M37" s="95"/>
      <c r="N37" s="95"/>
      <c r="O37" s="188" t="s">
        <v>36</v>
      </c>
      <c r="P37" s="15"/>
      <c r="Q37" s="14" t="s">
        <v>36</v>
      </c>
      <c r="R37" s="18"/>
      <c r="S37" s="18"/>
      <c r="T37" s="18"/>
      <c r="U37" s="322" t="s">
        <v>36</v>
      </c>
      <c r="V37" s="231"/>
      <c r="W37" s="188" t="s">
        <v>36</v>
      </c>
      <c r="X37" s="231"/>
      <c r="Y37" s="16" t="s">
        <v>36</v>
      </c>
      <c r="Z37" s="21"/>
      <c r="AA37" s="16" t="s">
        <v>87</v>
      </c>
      <c r="AB37" s="21"/>
      <c r="AC37" s="292">
        <v>4.93</v>
      </c>
      <c r="AD37" s="17">
        <v>9</v>
      </c>
      <c r="AE37" s="430"/>
      <c r="AF37" s="231"/>
      <c r="AG37" s="322"/>
      <c r="AH37" s="300"/>
      <c r="AI37" s="433"/>
      <c r="AJ37" s="231"/>
      <c r="AK37" s="322"/>
      <c r="AL37" s="436"/>
      <c r="AM37" s="362"/>
      <c r="AN37" s="46"/>
      <c r="AO37" s="188"/>
      <c r="AP37" s="46"/>
      <c r="AQ37" s="165">
        <f t="shared" si="1"/>
        <v>27</v>
      </c>
      <c r="AR37" s="435"/>
      <c r="AS37" s="188"/>
      <c r="AT37" s="436"/>
      <c r="AU37" s="370"/>
      <c r="AV37" s="436"/>
      <c r="AW37" s="188">
        <f t="shared" si="2"/>
        <v>0</v>
      </c>
      <c r="AX37" s="437"/>
      <c r="AY37" s="188">
        <f t="shared" si="3"/>
        <v>0</v>
      </c>
      <c r="AZ37" s="315">
        <f t="shared" si="4"/>
        <v>27</v>
      </c>
      <c r="BA37" s="438"/>
      <c r="BB37" s="188">
        <f t="shared" si="5"/>
        <v>27</v>
      </c>
    </row>
    <row r="38" spans="2:54" s="45" customFormat="1" ht="12.75">
      <c r="B38" s="45" t="s">
        <v>17</v>
      </c>
      <c r="C38" s="194" t="s">
        <v>10</v>
      </c>
      <c r="D38" s="480">
        <f t="shared" si="6"/>
        <v>14</v>
      </c>
      <c r="E38" s="201" t="s">
        <v>36</v>
      </c>
      <c r="F38" s="46">
        <v>0</v>
      </c>
      <c r="G38" s="430" t="s">
        <v>36</v>
      </c>
      <c r="H38" s="430"/>
      <c r="I38" s="430"/>
      <c r="J38" s="231"/>
      <c r="K38" s="362" t="s">
        <v>36</v>
      </c>
      <c r="L38" s="15"/>
      <c r="M38" s="15"/>
      <c r="N38" s="15"/>
      <c r="O38" s="188" t="s">
        <v>36</v>
      </c>
      <c r="P38" s="46"/>
      <c r="Q38" s="14">
        <v>4.16</v>
      </c>
      <c r="R38" s="18">
        <v>9</v>
      </c>
      <c r="S38" s="18"/>
      <c r="T38" s="18"/>
      <c r="U38" s="322">
        <v>15.75</v>
      </c>
      <c r="V38" s="231">
        <v>5</v>
      </c>
      <c r="W38" s="188" t="s">
        <v>36</v>
      </c>
      <c r="X38" s="231"/>
      <c r="Y38" s="16" t="s">
        <v>36</v>
      </c>
      <c r="Z38" s="21"/>
      <c r="AA38" s="16" t="s">
        <v>87</v>
      </c>
      <c r="AB38" s="21"/>
      <c r="AC38" s="292" t="s">
        <v>99</v>
      </c>
      <c r="AD38" s="17"/>
      <c r="AE38" s="430"/>
      <c r="AF38" s="231"/>
      <c r="AG38" s="322"/>
      <c r="AH38" s="300"/>
      <c r="AI38" s="433"/>
      <c r="AJ38" s="231"/>
      <c r="AK38" s="322"/>
      <c r="AL38" s="436"/>
      <c r="AM38" s="362"/>
      <c r="AN38" s="46"/>
      <c r="AO38" s="188"/>
      <c r="AP38" s="46"/>
      <c r="AQ38" s="165">
        <f t="shared" si="1"/>
        <v>14</v>
      </c>
      <c r="AR38" s="435"/>
      <c r="AS38" s="188"/>
      <c r="AT38" s="436"/>
      <c r="AU38" s="370"/>
      <c r="AV38" s="436"/>
      <c r="AW38" s="188">
        <f t="shared" si="2"/>
        <v>0</v>
      </c>
      <c r="AX38" s="437"/>
      <c r="AY38" s="188">
        <f t="shared" si="3"/>
        <v>0</v>
      </c>
      <c r="AZ38" s="315">
        <f t="shared" si="4"/>
        <v>14</v>
      </c>
      <c r="BA38" s="438"/>
      <c r="BB38" s="188">
        <f t="shared" si="5"/>
        <v>14</v>
      </c>
    </row>
    <row r="39" spans="2:54" s="45" customFormat="1" ht="12.75">
      <c r="B39" s="45" t="s">
        <v>100</v>
      </c>
      <c r="C39" s="194" t="s">
        <v>10</v>
      </c>
      <c r="D39" s="480">
        <f t="shared" si="6"/>
        <v>14</v>
      </c>
      <c r="E39" s="196"/>
      <c r="F39" s="35"/>
      <c r="G39" s="481"/>
      <c r="H39" s="11"/>
      <c r="I39" s="457"/>
      <c r="J39" s="96"/>
      <c r="K39" s="51"/>
      <c r="L39" s="48"/>
      <c r="M39" s="48"/>
      <c r="N39" s="48"/>
      <c r="O39" s="70" t="s">
        <v>36</v>
      </c>
      <c r="P39" s="48"/>
      <c r="Q39" s="12">
        <v>4.85</v>
      </c>
      <c r="R39" s="19">
        <v>7</v>
      </c>
      <c r="S39" s="19"/>
      <c r="T39" s="19"/>
      <c r="U39" s="161">
        <v>5.64</v>
      </c>
      <c r="V39" s="11">
        <v>7</v>
      </c>
      <c r="W39" s="188" t="s">
        <v>36</v>
      </c>
      <c r="X39" s="11"/>
      <c r="Y39" s="70" t="s">
        <v>36</v>
      </c>
      <c r="Z39" s="22"/>
      <c r="AA39" s="70" t="s">
        <v>87</v>
      </c>
      <c r="AB39" s="22"/>
      <c r="AC39" s="79" t="s">
        <v>99</v>
      </c>
      <c r="AD39" s="23"/>
      <c r="AE39" s="70"/>
      <c r="AF39" s="312"/>
      <c r="AG39" s="9"/>
      <c r="AH39" s="307"/>
      <c r="AI39" s="329"/>
      <c r="AJ39" s="11"/>
      <c r="AK39" s="161"/>
      <c r="AL39" s="361"/>
      <c r="AM39" s="30"/>
      <c r="AN39" s="35"/>
      <c r="AO39" s="51"/>
      <c r="AP39" s="35"/>
      <c r="AQ39" s="165">
        <f aca="true" t="shared" si="7" ref="AQ39:AQ70">SUM(F39,H39,J39,L39,P39,R39,V39,X39,Z39,AB39,AD39,AF39,AH39,AJ39,AL39,AN39,AP39)</f>
        <v>14</v>
      </c>
      <c r="AR39" s="435"/>
      <c r="AS39" s="188"/>
      <c r="AT39" s="436"/>
      <c r="AU39" s="370"/>
      <c r="AV39" s="436"/>
      <c r="AW39" s="188">
        <f aca="true" t="shared" si="8" ref="AW39:AW70">SUM(AS39,AU39)</f>
        <v>0</v>
      </c>
      <c r="AX39" s="437"/>
      <c r="AY39" s="188">
        <f aca="true" t="shared" si="9" ref="AY39:AY70">SUM(AX39,AV39,AT39)</f>
        <v>0</v>
      </c>
      <c r="AZ39" s="315">
        <f aca="true" t="shared" si="10" ref="AZ39:AZ70">SUM(AQ39,AY39)</f>
        <v>14</v>
      </c>
      <c r="BA39" s="438"/>
      <c r="BB39" s="188">
        <f aca="true" t="shared" si="11" ref="BB39:BB70">SUM(BA39,AZ39)</f>
        <v>14</v>
      </c>
    </row>
    <row r="40" spans="2:54" s="45" customFormat="1" ht="12.75">
      <c r="B40" s="45" t="s">
        <v>67</v>
      </c>
      <c r="C40" s="194" t="s">
        <v>10</v>
      </c>
      <c r="D40" s="480">
        <f t="shared" si="6"/>
        <v>8</v>
      </c>
      <c r="E40" s="201" t="s">
        <v>36</v>
      </c>
      <c r="F40" s="46">
        <v>0</v>
      </c>
      <c r="G40" s="430">
        <v>4.37</v>
      </c>
      <c r="H40" s="231">
        <v>8</v>
      </c>
      <c r="I40" s="430"/>
      <c r="J40" s="231"/>
      <c r="K40" s="362" t="s">
        <v>36</v>
      </c>
      <c r="L40" s="46"/>
      <c r="M40" s="46"/>
      <c r="N40" s="46"/>
      <c r="O40" s="188" t="s">
        <v>99</v>
      </c>
      <c r="P40" s="46"/>
      <c r="Q40" s="362" t="s">
        <v>99</v>
      </c>
      <c r="R40" s="452"/>
      <c r="S40" s="452"/>
      <c r="T40" s="452"/>
      <c r="U40" s="362" t="s">
        <v>99</v>
      </c>
      <c r="V40" s="46"/>
      <c r="W40" s="188"/>
      <c r="X40" s="46"/>
      <c r="Y40" s="445" t="s">
        <v>99</v>
      </c>
      <c r="Z40" s="439"/>
      <c r="AA40" s="445" t="s">
        <v>118</v>
      </c>
      <c r="AB40" s="439"/>
      <c r="AC40" s="81" t="s">
        <v>99</v>
      </c>
      <c r="AD40" s="450"/>
      <c r="AE40" s="430"/>
      <c r="AF40" s="231"/>
      <c r="AG40" s="322"/>
      <c r="AH40" s="300"/>
      <c r="AI40" s="451"/>
      <c r="AJ40" s="46"/>
      <c r="AK40" s="362"/>
      <c r="AL40" s="436"/>
      <c r="AM40" s="362"/>
      <c r="AN40" s="46"/>
      <c r="AO40" s="188"/>
      <c r="AP40" s="46"/>
      <c r="AQ40" s="165">
        <f t="shared" si="7"/>
        <v>8</v>
      </c>
      <c r="AR40" s="435"/>
      <c r="AS40" s="188"/>
      <c r="AT40" s="436"/>
      <c r="AU40" s="370"/>
      <c r="AV40" s="436"/>
      <c r="AW40" s="188">
        <f t="shared" si="8"/>
        <v>0</v>
      </c>
      <c r="AX40" s="437"/>
      <c r="AY40" s="188">
        <f t="shared" si="9"/>
        <v>0</v>
      </c>
      <c r="AZ40" s="315">
        <f t="shared" si="10"/>
        <v>8</v>
      </c>
      <c r="BA40" s="438"/>
      <c r="BB40" s="188">
        <f t="shared" si="11"/>
        <v>8</v>
      </c>
    </row>
    <row r="41" spans="1:54" s="45" customFormat="1" ht="12.75">
      <c r="A41" s="45" t="s">
        <v>109</v>
      </c>
      <c r="B41" s="45" t="s">
        <v>66</v>
      </c>
      <c r="C41" s="194" t="s">
        <v>10</v>
      </c>
      <c r="D41" s="480">
        <f t="shared" si="6"/>
        <v>8</v>
      </c>
      <c r="E41" s="201" t="s">
        <v>36</v>
      </c>
      <c r="F41" s="46">
        <v>0</v>
      </c>
      <c r="G41" s="430" t="s">
        <v>36</v>
      </c>
      <c r="H41" s="454"/>
      <c r="I41" s="430"/>
      <c r="J41" s="430"/>
      <c r="K41" s="362" t="s">
        <v>36</v>
      </c>
      <c r="L41" s="15"/>
      <c r="M41" s="15"/>
      <c r="N41" s="15"/>
      <c r="O41" s="16" t="s">
        <v>99</v>
      </c>
      <c r="P41" s="15"/>
      <c r="Q41" s="14" t="s">
        <v>99</v>
      </c>
      <c r="R41" s="18"/>
      <c r="S41" s="18"/>
      <c r="T41" s="18"/>
      <c r="U41" s="322">
        <v>4.74</v>
      </c>
      <c r="V41" s="231">
        <v>8</v>
      </c>
      <c r="W41" s="188" t="s">
        <v>36</v>
      </c>
      <c r="X41" s="231"/>
      <c r="Y41" s="16" t="s">
        <v>36</v>
      </c>
      <c r="Z41" s="21"/>
      <c r="AA41" s="16" t="s">
        <v>87</v>
      </c>
      <c r="AB41" s="21"/>
      <c r="AC41" s="455" t="s">
        <v>99</v>
      </c>
      <c r="AD41" s="17"/>
      <c r="AE41" s="430"/>
      <c r="AF41" s="231"/>
      <c r="AG41" s="322"/>
      <c r="AH41" s="300"/>
      <c r="AI41" s="433"/>
      <c r="AJ41" s="231"/>
      <c r="AK41" s="322"/>
      <c r="AL41" s="436"/>
      <c r="AM41" s="362"/>
      <c r="AN41" s="46"/>
      <c r="AO41" s="188"/>
      <c r="AP41" s="46"/>
      <c r="AQ41" s="165">
        <f t="shared" si="7"/>
        <v>8</v>
      </c>
      <c r="AR41" s="435"/>
      <c r="AS41" s="188"/>
      <c r="AT41" s="436"/>
      <c r="AU41" s="370"/>
      <c r="AV41" s="436"/>
      <c r="AW41" s="188">
        <f t="shared" si="8"/>
        <v>0</v>
      </c>
      <c r="AX41" s="437"/>
      <c r="AY41" s="188">
        <f t="shared" si="9"/>
        <v>0</v>
      </c>
      <c r="AZ41" s="315">
        <f t="shared" si="10"/>
        <v>8</v>
      </c>
      <c r="BA41" s="438"/>
      <c r="BB41" s="188">
        <f t="shared" si="11"/>
        <v>8</v>
      </c>
    </row>
    <row r="42" spans="2:54" s="45" customFormat="1" ht="12.75">
      <c r="B42" s="45" t="s">
        <v>25</v>
      </c>
      <c r="C42" s="194" t="s">
        <v>10</v>
      </c>
      <c r="D42" s="480">
        <f t="shared" si="6"/>
        <v>7</v>
      </c>
      <c r="E42" s="201" t="s">
        <v>36</v>
      </c>
      <c r="F42" s="46">
        <v>0</v>
      </c>
      <c r="G42" s="430" t="s">
        <v>36</v>
      </c>
      <c r="H42" s="430"/>
      <c r="I42" s="430"/>
      <c r="J42" s="231"/>
      <c r="K42" s="314"/>
      <c r="L42" s="46"/>
      <c r="M42" s="46"/>
      <c r="N42" s="46"/>
      <c r="O42" s="188" t="s">
        <v>36</v>
      </c>
      <c r="P42" s="15"/>
      <c r="Q42" s="14" t="s">
        <v>36</v>
      </c>
      <c r="R42" s="18"/>
      <c r="S42" s="18"/>
      <c r="T42" s="18"/>
      <c r="U42" s="322" t="s">
        <v>36</v>
      </c>
      <c r="V42" s="231"/>
      <c r="W42" s="51" t="s">
        <v>36</v>
      </c>
      <c r="X42" s="231"/>
      <c r="Y42" s="16">
        <v>4.83</v>
      </c>
      <c r="Z42" s="21">
        <v>7</v>
      </c>
      <c r="AA42" s="16" t="s">
        <v>87</v>
      </c>
      <c r="AB42" s="21"/>
      <c r="AC42" s="81" t="s">
        <v>36</v>
      </c>
      <c r="AD42" s="17"/>
      <c r="AE42" s="448"/>
      <c r="AF42" s="441"/>
      <c r="AG42" s="429"/>
      <c r="AH42" s="300"/>
      <c r="AI42" s="433"/>
      <c r="AJ42" s="231"/>
      <c r="AK42" s="322"/>
      <c r="AL42" s="436"/>
      <c r="AM42" s="362"/>
      <c r="AN42" s="46"/>
      <c r="AO42" s="188"/>
      <c r="AP42" s="46"/>
      <c r="AQ42" s="165">
        <f t="shared" si="7"/>
        <v>7</v>
      </c>
      <c r="AR42" s="435"/>
      <c r="AS42" s="188"/>
      <c r="AT42" s="436"/>
      <c r="AU42" s="370"/>
      <c r="AV42" s="436"/>
      <c r="AW42" s="188">
        <f t="shared" si="8"/>
        <v>0</v>
      </c>
      <c r="AX42" s="437"/>
      <c r="AY42" s="188">
        <f t="shared" si="9"/>
        <v>0</v>
      </c>
      <c r="AZ42" s="315">
        <f t="shared" si="10"/>
        <v>7</v>
      </c>
      <c r="BA42" s="438"/>
      <c r="BB42" s="188">
        <f t="shared" si="11"/>
        <v>7</v>
      </c>
    </row>
    <row r="43" spans="1:54" s="45" customFormat="1" ht="12.75">
      <c r="A43" s="45" t="s">
        <v>109</v>
      </c>
      <c r="B43" s="45" t="s">
        <v>70</v>
      </c>
      <c r="C43" s="194" t="s">
        <v>10</v>
      </c>
      <c r="D43" s="480">
        <f t="shared" si="6"/>
        <v>0</v>
      </c>
      <c r="E43" s="201" t="s">
        <v>36</v>
      </c>
      <c r="F43" s="46">
        <v>0</v>
      </c>
      <c r="G43" s="430" t="s">
        <v>36</v>
      </c>
      <c r="H43" s="430"/>
      <c r="I43" s="430"/>
      <c r="J43" s="231"/>
      <c r="K43" s="362" t="s">
        <v>36</v>
      </c>
      <c r="L43" s="15"/>
      <c r="M43" s="15"/>
      <c r="N43" s="15"/>
      <c r="O43" s="188" t="s">
        <v>36</v>
      </c>
      <c r="P43" s="46"/>
      <c r="Q43" s="14" t="s">
        <v>36</v>
      </c>
      <c r="R43" s="18"/>
      <c r="S43" s="18"/>
      <c r="T43" s="18"/>
      <c r="U43" s="322" t="s">
        <v>36</v>
      </c>
      <c r="V43" s="231"/>
      <c r="W43" s="188" t="s">
        <v>36</v>
      </c>
      <c r="X43" s="231"/>
      <c r="Y43" s="16" t="s">
        <v>36</v>
      </c>
      <c r="Z43" s="21"/>
      <c r="AA43" s="16" t="s">
        <v>87</v>
      </c>
      <c r="AB43" s="21"/>
      <c r="AC43" s="81" t="s">
        <v>99</v>
      </c>
      <c r="AD43" s="21"/>
      <c r="AE43" s="430"/>
      <c r="AF43" s="231"/>
      <c r="AG43" s="322"/>
      <c r="AH43" s="300"/>
      <c r="AI43" s="433"/>
      <c r="AJ43" s="231"/>
      <c r="AK43" s="322"/>
      <c r="AL43" s="436"/>
      <c r="AM43" s="362"/>
      <c r="AN43" s="46"/>
      <c r="AO43" s="188"/>
      <c r="AP43" s="46"/>
      <c r="AQ43" s="165">
        <f t="shared" si="7"/>
        <v>0</v>
      </c>
      <c r="AR43" s="435"/>
      <c r="AS43" s="188"/>
      <c r="AT43" s="436"/>
      <c r="AU43" s="370"/>
      <c r="AV43" s="436"/>
      <c r="AW43" s="188">
        <f t="shared" si="8"/>
        <v>0</v>
      </c>
      <c r="AX43" s="437"/>
      <c r="AY43" s="188">
        <f t="shared" si="9"/>
        <v>0</v>
      </c>
      <c r="AZ43" s="315">
        <f t="shared" si="10"/>
        <v>0</v>
      </c>
      <c r="BA43" s="438"/>
      <c r="BB43" s="188">
        <f t="shared" si="11"/>
        <v>0</v>
      </c>
    </row>
    <row r="44" spans="1:54" s="5" customFormat="1" ht="13.5" thickBot="1">
      <c r="A44" s="64"/>
      <c r="B44" s="64" t="s">
        <v>23</v>
      </c>
      <c r="C44" s="206" t="s">
        <v>10</v>
      </c>
      <c r="D44" s="486">
        <f t="shared" si="6"/>
        <v>0</v>
      </c>
      <c r="E44" s="463" t="s">
        <v>36</v>
      </c>
      <c r="F44" s="68">
        <v>0</v>
      </c>
      <c r="G44" s="464" t="s">
        <v>36</v>
      </c>
      <c r="H44" s="464"/>
      <c r="I44" s="464"/>
      <c r="J44" s="68"/>
      <c r="K44" s="464"/>
      <c r="L44" s="72"/>
      <c r="M44" s="72"/>
      <c r="N44" s="72"/>
      <c r="O44" s="464" t="s">
        <v>99</v>
      </c>
      <c r="P44" s="72"/>
      <c r="Q44" s="222" t="s">
        <v>99</v>
      </c>
      <c r="R44" s="223"/>
      <c r="S44" s="223"/>
      <c r="T44" s="223"/>
      <c r="U44" s="69" t="s">
        <v>36</v>
      </c>
      <c r="V44" s="68"/>
      <c r="W44" s="464" t="s">
        <v>36</v>
      </c>
      <c r="X44" s="68"/>
      <c r="Y44" s="224" t="s">
        <v>99</v>
      </c>
      <c r="Z44" s="225"/>
      <c r="AA44" s="224" t="s">
        <v>118</v>
      </c>
      <c r="AB44" s="225"/>
      <c r="AC44" s="226" t="s">
        <v>99</v>
      </c>
      <c r="AD44" s="227"/>
      <c r="AE44" s="464"/>
      <c r="AF44" s="68"/>
      <c r="AG44" s="69"/>
      <c r="AH44" s="466"/>
      <c r="AI44" s="467"/>
      <c r="AJ44" s="68"/>
      <c r="AK44" s="69"/>
      <c r="AL44" s="469"/>
      <c r="AM44" s="69"/>
      <c r="AN44" s="68"/>
      <c r="AO44" s="464"/>
      <c r="AP44" s="68"/>
      <c r="AQ44" s="94">
        <f t="shared" si="7"/>
        <v>0</v>
      </c>
      <c r="AR44" s="190"/>
      <c r="AS44" s="67"/>
      <c r="AT44" s="364"/>
      <c r="AU44" s="371"/>
      <c r="AV44" s="364"/>
      <c r="AW44" s="51">
        <f t="shared" si="8"/>
        <v>0</v>
      </c>
      <c r="AX44" s="376"/>
      <c r="AY44" s="51">
        <f t="shared" si="9"/>
        <v>0</v>
      </c>
      <c r="AZ44" s="426">
        <f t="shared" si="10"/>
        <v>0</v>
      </c>
      <c r="BA44" s="379"/>
      <c r="BB44" s="51">
        <f t="shared" si="11"/>
        <v>0</v>
      </c>
    </row>
    <row r="45" spans="2:54" s="45" customFormat="1" ht="14.25" customHeight="1">
      <c r="B45" s="45" t="s">
        <v>78</v>
      </c>
      <c r="C45" s="194" t="s">
        <v>1</v>
      </c>
      <c r="D45" s="480">
        <f t="shared" si="6"/>
        <v>60</v>
      </c>
      <c r="E45" s="202"/>
      <c r="F45" s="46"/>
      <c r="G45" s="430"/>
      <c r="H45" s="231"/>
      <c r="I45" s="430">
        <v>73</v>
      </c>
      <c r="J45" s="231">
        <v>10</v>
      </c>
      <c r="K45" s="188">
        <v>80</v>
      </c>
      <c r="L45" s="15">
        <v>10</v>
      </c>
      <c r="M45" s="15"/>
      <c r="N45" s="15"/>
      <c r="O45" s="14">
        <v>73</v>
      </c>
      <c r="P45" s="15">
        <v>10</v>
      </c>
      <c r="Q45" s="362" t="s">
        <v>98</v>
      </c>
      <c r="R45" s="18"/>
      <c r="S45" s="18"/>
      <c r="T45" s="18"/>
      <c r="U45" s="451" t="s">
        <v>79</v>
      </c>
      <c r="V45" s="231"/>
      <c r="W45" s="322">
        <v>75</v>
      </c>
      <c r="X45" s="457">
        <v>10</v>
      </c>
      <c r="Y45" s="16" t="s">
        <v>79</v>
      </c>
      <c r="Z45" s="21"/>
      <c r="AA45" s="16">
        <v>79</v>
      </c>
      <c r="AB45" s="21">
        <v>10</v>
      </c>
      <c r="AC45" s="83">
        <v>64</v>
      </c>
      <c r="AD45" s="17">
        <v>10</v>
      </c>
      <c r="AE45" s="16"/>
      <c r="AF45" s="312"/>
      <c r="AG45" s="16"/>
      <c r="AH45" s="301"/>
      <c r="AI45" s="433"/>
      <c r="AJ45" s="231"/>
      <c r="AK45" s="322"/>
      <c r="AL45" s="436"/>
      <c r="AM45" s="362"/>
      <c r="AN45" s="46"/>
      <c r="AO45" s="188"/>
      <c r="AP45" s="46"/>
      <c r="AQ45" s="165">
        <f t="shared" si="7"/>
        <v>60</v>
      </c>
      <c r="AR45" s="435"/>
      <c r="AS45" s="188"/>
      <c r="AT45" s="436"/>
      <c r="AU45" s="370"/>
      <c r="AV45" s="436"/>
      <c r="AW45" s="188">
        <f t="shared" si="8"/>
        <v>0</v>
      </c>
      <c r="AX45" s="437"/>
      <c r="AY45" s="188">
        <f t="shared" si="9"/>
        <v>0</v>
      </c>
      <c r="AZ45" s="315">
        <f t="shared" si="10"/>
        <v>60</v>
      </c>
      <c r="BA45" s="438"/>
      <c r="BB45" s="188">
        <f t="shared" si="11"/>
        <v>60</v>
      </c>
    </row>
    <row r="46" spans="2:54" s="45" customFormat="1" ht="12.75">
      <c r="B46" s="45" t="s">
        <v>15</v>
      </c>
      <c r="C46" s="194" t="s">
        <v>1</v>
      </c>
      <c r="D46" s="480">
        <f t="shared" si="6"/>
        <v>18</v>
      </c>
      <c r="E46" s="197" t="s">
        <v>63</v>
      </c>
      <c r="F46" s="46">
        <v>0</v>
      </c>
      <c r="G46" s="430" t="s">
        <v>63</v>
      </c>
      <c r="H46" s="231"/>
      <c r="I46" s="430" t="s">
        <v>79</v>
      </c>
      <c r="J46" s="231"/>
      <c r="K46" s="188">
        <v>69</v>
      </c>
      <c r="L46" s="46">
        <v>9</v>
      </c>
      <c r="M46" s="46"/>
      <c r="N46" s="46"/>
      <c r="O46" s="14" t="s">
        <v>79</v>
      </c>
      <c r="P46" s="15"/>
      <c r="Q46" s="188" t="s">
        <v>98</v>
      </c>
      <c r="R46" s="18"/>
      <c r="S46" s="18"/>
      <c r="T46" s="18"/>
      <c r="U46" s="451" t="s">
        <v>79</v>
      </c>
      <c r="V46" s="231"/>
      <c r="W46" s="322">
        <v>73</v>
      </c>
      <c r="X46" s="457">
        <v>9</v>
      </c>
      <c r="Y46" s="16" t="s">
        <v>79</v>
      </c>
      <c r="Z46" s="21"/>
      <c r="AA46" s="16" t="s">
        <v>79</v>
      </c>
      <c r="AB46" s="21"/>
      <c r="AC46" s="81" t="s">
        <v>99</v>
      </c>
      <c r="AD46" s="17"/>
      <c r="AE46" s="16"/>
      <c r="AF46" s="312"/>
      <c r="AG46" s="16"/>
      <c r="AH46" s="305"/>
      <c r="AI46" s="433"/>
      <c r="AJ46" s="231"/>
      <c r="AK46" s="322"/>
      <c r="AL46" s="436"/>
      <c r="AM46" s="362"/>
      <c r="AN46" s="46"/>
      <c r="AO46" s="188"/>
      <c r="AP46" s="46"/>
      <c r="AQ46" s="165">
        <f t="shared" si="7"/>
        <v>18</v>
      </c>
      <c r="AR46" s="435"/>
      <c r="AS46" s="188"/>
      <c r="AT46" s="436"/>
      <c r="AU46" s="370"/>
      <c r="AV46" s="436"/>
      <c r="AW46" s="188">
        <f t="shared" si="8"/>
        <v>0</v>
      </c>
      <c r="AX46" s="437"/>
      <c r="AY46" s="188">
        <f t="shared" si="9"/>
        <v>0</v>
      </c>
      <c r="AZ46" s="315">
        <f t="shared" si="10"/>
        <v>18</v>
      </c>
      <c r="BA46" s="438"/>
      <c r="BB46" s="188">
        <f t="shared" si="11"/>
        <v>18</v>
      </c>
    </row>
    <row r="47" spans="2:54" s="45" customFormat="1" ht="12.75">
      <c r="B47" s="45" t="s">
        <v>103</v>
      </c>
      <c r="C47" s="194" t="s">
        <v>1</v>
      </c>
      <c r="D47" s="480">
        <f t="shared" si="6"/>
        <v>10</v>
      </c>
      <c r="E47" s="202">
        <v>70</v>
      </c>
      <c r="F47" s="46">
        <v>10</v>
      </c>
      <c r="G47" s="188" t="s">
        <v>63</v>
      </c>
      <c r="H47" s="46"/>
      <c r="I47" s="188" t="s">
        <v>79</v>
      </c>
      <c r="J47" s="46"/>
      <c r="K47" s="362"/>
      <c r="L47" s="46"/>
      <c r="M47" s="46"/>
      <c r="N47" s="46"/>
      <c r="O47" s="362" t="s">
        <v>36</v>
      </c>
      <c r="P47" s="46"/>
      <c r="Q47" s="188" t="s">
        <v>98</v>
      </c>
      <c r="R47" s="452"/>
      <c r="S47" s="452"/>
      <c r="T47" s="452"/>
      <c r="U47" s="451" t="s">
        <v>79</v>
      </c>
      <c r="V47" s="46"/>
      <c r="W47" s="362" t="s">
        <v>79</v>
      </c>
      <c r="X47" s="456"/>
      <c r="Y47" s="445" t="s">
        <v>79</v>
      </c>
      <c r="Z47" s="439"/>
      <c r="AA47" s="445" t="s">
        <v>79</v>
      </c>
      <c r="AB47" s="439"/>
      <c r="AC47" s="83" t="s">
        <v>79</v>
      </c>
      <c r="AD47" s="450"/>
      <c r="AE47" s="445"/>
      <c r="AF47" s="312"/>
      <c r="AG47" s="16"/>
      <c r="AH47" s="312"/>
      <c r="AI47" s="451"/>
      <c r="AJ47" s="46"/>
      <c r="AK47" s="362"/>
      <c r="AL47" s="436"/>
      <c r="AM47" s="362"/>
      <c r="AN47" s="46"/>
      <c r="AO47" s="188"/>
      <c r="AP47" s="46"/>
      <c r="AQ47" s="165">
        <f t="shared" si="7"/>
        <v>10</v>
      </c>
      <c r="AR47" s="435"/>
      <c r="AS47" s="188"/>
      <c r="AT47" s="436"/>
      <c r="AU47" s="370"/>
      <c r="AV47" s="436"/>
      <c r="AW47" s="188">
        <f t="shared" si="8"/>
        <v>0</v>
      </c>
      <c r="AX47" s="437"/>
      <c r="AY47" s="188">
        <f t="shared" si="9"/>
        <v>0</v>
      </c>
      <c r="AZ47" s="315">
        <f t="shared" si="10"/>
        <v>10</v>
      </c>
      <c r="BA47" s="438"/>
      <c r="BB47" s="188">
        <f t="shared" si="11"/>
        <v>10</v>
      </c>
    </row>
    <row r="48" spans="2:54" s="45" customFormat="1" ht="12.75">
      <c r="B48" s="45" t="s">
        <v>34</v>
      </c>
      <c r="C48" s="194" t="s">
        <v>1</v>
      </c>
      <c r="D48" s="480">
        <f t="shared" si="6"/>
        <v>9</v>
      </c>
      <c r="E48" s="202" t="s">
        <v>63</v>
      </c>
      <c r="F48" s="46">
        <v>0</v>
      </c>
      <c r="G48" s="430" t="s">
        <v>63</v>
      </c>
      <c r="H48" s="231"/>
      <c r="I48" s="430">
        <v>71</v>
      </c>
      <c r="J48" s="231">
        <v>9</v>
      </c>
      <c r="K48" s="362" t="s">
        <v>79</v>
      </c>
      <c r="L48" s="15"/>
      <c r="M48" s="15"/>
      <c r="N48" s="15"/>
      <c r="O48" s="14" t="s">
        <v>79</v>
      </c>
      <c r="P48" s="15"/>
      <c r="Q48" s="188" t="s">
        <v>98</v>
      </c>
      <c r="R48" s="18"/>
      <c r="S48" s="18"/>
      <c r="T48" s="18"/>
      <c r="U48" s="451" t="s">
        <v>79</v>
      </c>
      <c r="V48" s="231"/>
      <c r="W48" s="322" t="s">
        <v>79</v>
      </c>
      <c r="X48" s="457"/>
      <c r="Y48" s="16" t="s">
        <v>79</v>
      </c>
      <c r="Z48" s="21"/>
      <c r="AA48" s="16" t="s">
        <v>79</v>
      </c>
      <c r="AB48" s="21"/>
      <c r="AC48" s="83" t="s">
        <v>99</v>
      </c>
      <c r="AD48" s="17"/>
      <c r="AE48" s="16"/>
      <c r="AF48" s="312"/>
      <c r="AG48" s="16"/>
      <c r="AH48" s="458"/>
      <c r="AI48" s="433"/>
      <c r="AJ48" s="231"/>
      <c r="AK48" s="322"/>
      <c r="AL48" s="436"/>
      <c r="AM48" s="362"/>
      <c r="AN48" s="46"/>
      <c r="AO48" s="188"/>
      <c r="AP48" s="46"/>
      <c r="AQ48" s="165">
        <f t="shared" si="7"/>
        <v>9</v>
      </c>
      <c r="AR48" s="435"/>
      <c r="AS48" s="188"/>
      <c r="AT48" s="436"/>
      <c r="AU48" s="370"/>
      <c r="AV48" s="436"/>
      <c r="AW48" s="188">
        <f t="shared" si="8"/>
        <v>0</v>
      </c>
      <c r="AX48" s="437"/>
      <c r="AY48" s="188">
        <f t="shared" si="9"/>
        <v>0</v>
      </c>
      <c r="AZ48" s="315">
        <f t="shared" si="10"/>
        <v>9</v>
      </c>
      <c r="BA48" s="438"/>
      <c r="BB48" s="188">
        <f t="shared" si="11"/>
        <v>9</v>
      </c>
    </row>
    <row r="49" spans="1:54" s="45" customFormat="1" ht="12.75">
      <c r="A49" s="45" t="s">
        <v>109</v>
      </c>
      <c r="B49" s="45" t="s">
        <v>80</v>
      </c>
      <c r="C49" s="194" t="s">
        <v>1</v>
      </c>
      <c r="D49" s="480">
        <f t="shared" si="6"/>
        <v>0</v>
      </c>
      <c r="E49" s="202"/>
      <c r="F49" s="46"/>
      <c r="G49" s="430"/>
      <c r="H49" s="231"/>
      <c r="I49" s="430" t="s">
        <v>79</v>
      </c>
      <c r="J49" s="231"/>
      <c r="K49" s="188" t="s">
        <v>79</v>
      </c>
      <c r="L49" s="15"/>
      <c r="M49" s="15"/>
      <c r="N49" s="15"/>
      <c r="O49" s="14" t="s">
        <v>79</v>
      </c>
      <c r="P49" s="15"/>
      <c r="Q49" s="362" t="s">
        <v>98</v>
      </c>
      <c r="R49" s="18"/>
      <c r="S49" s="18"/>
      <c r="T49" s="18"/>
      <c r="U49" s="451" t="s">
        <v>79</v>
      </c>
      <c r="V49" s="231"/>
      <c r="W49" s="322" t="s">
        <v>79</v>
      </c>
      <c r="X49" s="457"/>
      <c r="Y49" s="16" t="s">
        <v>79</v>
      </c>
      <c r="Z49" s="21"/>
      <c r="AA49" s="16" t="s">
        <v>79</v>
      </c>
      <c r="AB49" s="21"/>
      <c r="AC49" s="81" t="s">
        <v>99</v>
      </c>
      <c r="AD49" s="17"/>
      <c r="AE49" s="16"/>
      <c r="AF49" s="312"/>
      <c r="AG49" s="16"/>
      <c r="AH49" s="301"/>
      <c r="AI49" s="433"/>
      <c r="AJ49" s="231"/>
      <c r="AK49" s="322"/>
      <c r="AL49" s="436"/>
      <c r="AM49" s="362"/>
      <c r="AN49" s="46"/>
      <c r="AO49" s="188"/>
      <c r="AP49" s="46"/>
      <c r="AQ49" s="165">
        <f t="shared" si="7"/>
        <v>0</v>
      </c>
      <c r="AR49" s="435"/>
      <c r="AS49" s="188"/>
      <c r="AT49" s="436"/>
      <c r="AU49" s="370"/>
      <c r="AV49" s="436"/>
      <c r="AW49" s="188">
        <f t="shared" si="8"/>
        <v>0</v>
      </c>
      <c r="AX49" s="437"/>
      <c r="AY49" s="188">
        <f t="shared" si="9"/>
        <v>0</v>
      </c>
      <c r="AZ49" s="315">
        <f t="shared" si="10"/>
        <v>0</v>
      </c>
      <c r="BA49" s="438"/>
      <c r="BB49" s="188">
        <f t="shared" si="11"/>
        <v>0</v>
      </c>
    </row>
    <row r="50" spans="1:54" s="45" customFormat="1" ht="12.75">
      <c r="A50" s="45" t="s">
        <v>109</v>
      </c>
      <c r="B50" s="45" t="s">
        <v>81</v>
      </c>
      <c r="C50" s="194" t="s">
        <v>1</v>
      </c>
      <c r="D50" s="480">
        <f t="shared" si="6"/>
        <v>0</v>
      </c>
      <c r="E50" s="202"/>
      <c r="F50" s="46"/>
      <c r="G50" s="430"/>
      <c r="H50" s="231"/>
      <c r="I50" s="430" t="s">
        <v>82</v>
      </c>
      <c r="J50" s="231"/>
      <c r="K50" s="188" t="s">
        <v>82</v>
      </c>
      <c r="L50" s="15"/>
      <c r="M50" s="15"/>
      <c r="N50" s="15"/>
      <c r="O50" s="14" t="s">
        <v>99</v>
      </c>
      <c r="P50" s="15"/>
      <c r="Q50" s="188" t="s">
        <v>99</v>
      </c>
      <c r="R50" s="18"/>
      <c r="S50" s="18"/>
      <c r="T50" s="18"/>
      <c r="U50" s="451" t="s">
        <v>79</v>
      </c>
      <c r="V50" s="231"/>
      <c r="W50" s="322" t="s">
        <v>79</v>
      </c>
      <c r="X50" s="457"/>
      <c r="Y50" s="16" t="s">
        <v>99</v>
      </c>
      <c r="Z50" s="21"/>
      <c r="AA50" s="16" t="s">
        <v>79</v>
      </c>
      <c r="AB50" s="21"/>
      <c r="AC50" s="83" t="s">
        <v>79</v>
      </c>
      <c r="AD50" s="17"/>
      <c r="AE50" s="16"/>
      <c r="AF50" s="312"/>
      <c r="AG50" s="445"/>
      <c r="AH50" s="301"/>
      <c r="AI50" s="433"/>
      <c r="AJ50" s="231"/>
      <c r="AK50" s="322"/>
      <c r="AL50" s="436"/>
      <c r="AM50" s="362"/>
      <c r="AN50" s="46"/>
      <c r="AO50" s="188"/>
      <c r="AP50" s="46"/>
      <c r="AQ50" s="165">
        <f t="shared" si="7"/>
        <v>0</v>
      </c>
      <c r="AR50" s="435"/>
      <c r="AS50" s="188"/>
      <c r="AT50" s="436"/>
      <c r="AU50" s="370"/>
      <c r="AV50" s="436"/>
      <c r="AW50" s="188">
        <f t="shared" si="8"/>
        <v>0</v>
      </c>
      <c r="AX50" s="437"/>
      <c r="AY50" s="188">
        <f t="shared" si="9"/>
        <v>0</v>
      </c>
      <c r="AZ50" s="315">
        <f t="shared" si="10"/>
        <v>0</v>
      </c>
      <c r="BA50" s="438"/>
      <c r="BB50" s="188">
        <f t="shared" si="11"/>
        <v>0</v>
      </c>
    </row>
    <row r="51" spans="2:54" s="45" customFormat="1" ht="12.75">
      <c r="B51" s="45" t="s">
        <v>106</v>
      </c>
      <c r="C51" s="194" t="s">
        <v>1</v>
      </c>
      <c r="D51" s="480">
        <f t="shared" si="6"/>
        <v>0</v>
      </c>
      <c r="E51" s="202"/>
      <c r="F51" s="46"/>
      <c r="G51" s="188"/>
      <c r="H51" s="46"/>
      <c r="I51" s="188"/>
      <c r="J51" s="46"/>
      <c r="K51" s="362"/>
      <c r="L51" s="46"/>
      <c r="M51" s="46"/>
      <c r="N51" s="46"/>
      <c r="O51" s="362"/>
      <c r="P51" s="46"/>
      <c r="Q51" s="188"/>
      <c r="R51" s="452"/>
      <c r="S51" s="452"/>
      <c r="T51" s="452"/>
      <c r="U51" s="451" t="s">
        <v>79</v>
      </c>
      <c r="V51" s="231"/>
      <c r="W51" s="322" t="s">
        <v>79</v>
      </c>
      <c r="X51" s="457"/>
      <c r="Y51" s="445" t="s">
        <v>79</v>
      </c>
      <c r="Z51" s="439"/>
      <c r="AA51" s="445" t="s">
        <v>79</v>
      </c>
      <c r="AB51" s="439"/>
      <c r="AC51" s="81" t="s">
        <v>79</v>
      </c>
      <c r="AD51" s="450"/>
      <c r="AE51" s="445"/>
      <c r="AF51" s="312"/>
      <c r="AG51" s="16"/>
      <c r="AH51" s="312"/>
      <c r="AI51" s="433"/>
      <c r="AJ51" s="231"/>
      <c r="AK51" s="322"/>
      <c r="AL51" s="436"/>
      <c r="AM51" s="362"/>
      <c r="AN51" s="46"/>
      <c r="AO51" s="188"/>
      <c r="AP51" s="46"/>
      <c r="AQ51" s="165">
        <f t="shared" si="7"/>
        <v>0</v>
      </c>
      <c r="AR51" s="435"/>
      <c r="AS51" s="188"/>
      <c r="AT51" s="436"/>
      <c r="AU51" s="370"/>
      <c r="AV51" s="436"/>
      <c r="AW51" s="188">
        <f t="shared" si="8"/>
        <v>0</v>
      </c>
      <c r="AX51" s="437"/>
      <c r="AY51" s="188">
        <f t="shared" si="9"/>
        <v>0</v>
      </c>
      <c r="AZ51" s="315">
        <f t="shared" si="10"/>
        <v>0</v>
      </c>
      <c r="BA51" s="438"/>
      <c r="BB51" s="188">
        <f t="shared" si="11"/>
        <v>0</v>
      </c>
    </row>
    <row r="52" spans="2:54" s="45" customFormat="1" ht="12.75">
      <c r="B52" s="45" t="s">
        <v>33</v>
      </c>
      <c r="C52" s="194" t="s">
        <v>1</v>
      </c>
      <c r="D52" s="480">
        <f t="shared" si="6"/>
        <v>0</v>
      </c>
      <c r="E52" s="197"/>
      <c r="F52" s="46"/>
      <c r="G52" s="430"/>
      <c r="H52" s="231"/>
      <c r="I52" s="430"/>
      <c r="J52" s="231"/>
      <c r="K52" s="188"/>
      <c r="L52" s="46"/>
      <c r="M52" s="46"/>
      <c r="N52" s="46"/>
      <c r="O52" s="14"/>
      <c r="P52" s="15"/>
      <c r="Q52" s="188"/>
      <c r="R52" s="18"/>
      <c r="S52" s="18"/>
      <c r="T52" s="18"/>
      <c r="U52" s="451"/>
      <c r="V52" s="231"/>
      <c r="W52" s="322"/>
      <c r="X52" s="457"/>
      <c r="Y52" s="16" t="s">
        <v>79</v>
      </c>
      <c r="Z52" s="21"/>
      <c r="AA52" s="16" t="s">
        <v>79</v>
      </c>
      <c r="AB52" s="21"/>
      <c r="AC52" s="83" t="s">
        <v>99</v>
      </c>
      <c r="AD52" s="17"/>
      <c r="AE52" s="16"/>
      <c r="AF52" s="312"/>
      <c r="AG52" s="16"/>
      <c r="AH52" s="458"/>
      <c r="AI52" s="433"/>
      <c r="AJ52" s="231"/>
      <c r="AK52" s="322"/>
      <c r="AL52" s="436"/>
      <c r="AM52" s="362"/>
      <c r="AN52" s="46"/>
      <c r="AO52" s="188"/>
      <c r="AP52" s="46"/>
      <c r="AQ52" s="165">
        <f t="shared" si="7"/>
        <v>0</v>
      </c>
      <c r="AR52" s="435"/>
      <c r="AS52" s="188"/>
      <c r="AT52" s="436"/>
      <c r="AU52" s="370"/>
      <c r="AV52" s="436"/>
      <c r="AW52" s="188">
        <f t="shared" si="8"/>
        <v>0</v>
      </c>
      <c r="AX52" s="437"/>
      <c r="AY52" s="188">
        <f t="shared" si="9"/>
        <v>0</v>
      </c>
      <c r="AZ52" s="315">
        <f t="shared" si="10"/>
        <v>0</v>
      </c>
      <c r="BA52" s="438"/>
      <c r="BB52" s="188">
        <f t="shared" si="11"/>
        <v>0</v>
      </c>
    </row>
    <row r="53" spans="1:54" s="5" customFormat="1" ht="13.5" thickBot="1">
      <c r="A53" s="64"/>
      <c r="D53" s="486">
        <f t="shared" si="6"/>
        <v>0</v>
      </c>
      <c r="K53" s="67"/>
      <c r="L53" s="32"/>
      <c r="M53" s="32"/>
      <c r="N53" s="32"/>
      <c r="O53" s="73"/>
      <c r="P53" s="32"/>
      <c r="Q53" s="67"/>
      <c r="R53" s="24"/>
      <c r="S53" s="24"/>
      <c r="T53" s="24"/>
      <c r="U53" s="325"/>
      <c r="V53" s="65"/>
      <c r="W53" s="29"/>
      <c r="X53" s="27"/>
      <c r="Y53" s="71"/>
      <c r="Z53" s="25"/>
      <c r="AA53" s="71"/>
      <c r="AB53" s="25"/>
      <c r="AC53" s="82"/>
      <c r="AD53" s="26"/>
      <c r="AE53" s="71"/>
      <c r="AF53" s="313"/>
      <c r="AG53" s="28"/>
      <c r="AH53" s="304"/>
      <c r="AI53" s="325"/>
      <c r="AJ53" s="65"/>
      <c r="AK53" s="29"/>
      <c r="AL53" s="364"/>
      <c r="AM53" s="29"/>
      <c r="AN53" s="65"/>
      <c r="AO53" s="67"/>
      <c r="AP53" s="65"/>
      <c r="AQ53" s="94">
        <f t="shared" si="7"/>
        <v>0</v>
      </c>
      <c r="AR53" s="190"/>
      <c r="AS53" s="67"/>
      <c r="AT53" s="364"/>
      <c r="AU53" s="371"/>
      <c r="AV53" s="364"/>
      <c r="AW53" s="51">
        <f t="shared" si="8"/>
        <v>0</v>
      </c>
      <c r="AX53" s="376"/>
      <c r="AY53" s="51">
        <f t="shared" si="9"/>
        <v>0</v>
      </c>
      <c r="AZ53" s="426">
        <f t="shared" si="10"/>
        <v>0</v>
      </c>
      <c r="BA53" s="379"/>
      <c r="BB53" s="51">
        <f t="shared" si="11"/>
        <v>0</v>
      </c>
    </row>
    <row r="54" spans="2:54" s="45" customFormat="1" ht="14.25" customHeight="1">
      <c r="B54" s="45" t="s">
        <v>26</v>
      </c>
      <c r="C54" s="194" t="s">
        <v>4</v>
      </c>
      <c r="D54" s="480">
        <f t="shared" si="6"/>
        <v>95</v>
      </c>
      <c r="E54" s="201">
        <v>14.46</v>
      </c>
      <c r="F54" s="46">
        <v>9</v>
      </c>
      <c r="G54" s="430">
        <v>14.31</v>
      </c>
      <c r="H54" s="231">
        <v>9</v>
      </c>
      <c r="I54" s="430">
        <v>15.58</v>
      </c>
      <c r="J54" s="231">
        <v>10</v>
      </c>
      <c r="K54" s="188">
        <v>13.73</v>
      </c>
      <c r="L54" s="15">
        <v>10</v>
      </c>
      <c r="M54" s="15"/>
      <c r="N54" s="15"/>
      <c r="O54" s="188">
        <v>14.09</v>
      </c>
      <c r="P54" s="15">
        <v>10</v>
      </c>
      <c r="Q54" s="14">
        <v>14.28</v>
      </c>
      <c r="R54" s="18">
        <v>9</v>
      </c>
      <c r="S54" s="18"/>
      <c r="T54" s="18"/>
      <c r="U54" s="433">
        <v>13.32</v>
      </c>
      <c r="V54" s="231">
        <v>9</v>
      </c>
      <c r="W54" s="459">
        <v>12.67</v>
      </c>
      <c r="X54" s="231">
        <v>9</v>
      </c>
      <c r="Y54" s="16">
        <v>12.76</v>
      </c>
      <c r="Z54" s="21">
        <v>10</v>
      </c>
      <c r="AA54" s="16">
        <v>12.12</v>
      </c>
      <c r="AB54" s="21">
        <v>10</v>
      </c>
      <c r="AC54" s="292" t="s">
        <v>99</v>
      </c>
      <c r="AD54" s="17"/>
      <c r="AE54" s="430"/>
      <c r="AF54" s="231"/>
      <c r="AG54" s="322"/>
      <c r="AH54" s="300"/>
      <c r="AI54" s="460"/>
      <c r="AJ54" s="322"/>
      <c r="AK54" s="362"/>
      <c r="AL54" s="436"/>
      <c r="AM54" s="362"/>
      <c r="AN54" s="46"/>
      <c r="AO54" s="188"/>
      <c r="AP54" s="46"/>
      <c r="AQ54" s="165">
        <f t="shared" si="7"/>
        <v>95</v>
      </c>
      <c r="AR54" s="435"/>
      <c r="AS54" s="188"/>
      <c r="AT54" s="436"/>
      <c r="AU54" s="370"/>
      <c r="AV54" s="436"/>
      <c r="AW54" s="188">
        <f t="shared" si="8"/>
        <v>0</v>
      </c>
      <c r="AX54" s="437"/>
      <c r="AY54" s="188">
        <f t="shared" si="9"/>
        <v>0</v>
      </c>
      <c r="AZ54" s="315">
        <f t="shared" si="10"/>
        <v>95</v>
      </c>
      <c r="BA54" s="438"/>
      <c r="BB54" s="188">
        <f t="shared" si="11"/>
        <v>95</v>
      </c>
    </row>
    <row r="55" spans="2:54" s="45" customFormat="1" ht="14.25" customHeight="1">
      <c r="B55" s="45" t="s">
        <v>18</v>
      </c>
      <c r="C55" s="194" t="s">
        <v>4</v>
      </c>
      <c r="D55" s="480">
        <f t="shared" si="6"/>
        <v>64</v>
      </c>
      <c r="E55" s="201">
        <v>19.98</v>
      </c>
      <c r="F55" s="46">
        <v>5</v>
      </c>
      <c r="G55" s="430">
        <v>16.53</v>
      </c>
      <c r="H55" s="231">
        <v>8</v>
      </c>
      <c r="I55" s="430">
        <v>17.85</v>
      </c>
      <c r="J55" s="231">
        <v>7</v>
      </c>
      <c r="K55" s="188">
        <v>19.36</v>
      </c>
      <c r="L55" s="15">
        <v>1</v>
      </c>
      <c r="M55" s="15"/>
      <c r="N55" s="15"/>
      <c r="O55" s="188">
        <v>16.32</v>
      </c>
      <c r="P55" s="15">
        <v>9</v>
      </c>
      <c r="Q55" s="14">
        <v>15.36</v>
      </c>
      <c r="R55" s="18">
        <v>8</v>
      </c>
      <c r="S55" s="18"/>
      <c r="T55" s="18"/>
      <c r="U55" s="433" t="s">
        <v>36</v>
      </c>
      <c r="V55" s="231"/>
      <c r="W55" s="459" t="s">
        <v>36</v>
      </c>
      <c r="X55" s="231"/>
      <c r="Y55" s="16">
        <v>13.5</v>
      </c>
      <c r="Z55" s="21">
        <v>8</v>
      </c>
      <c r="AA55" s="16">
        <v>13.37</v>
      </c>
      <c r="AB55" s="21">
        <v>9</v>
      </c>
      <c r="AC55" s="292">
        <v>11.09</v>
      </c>
      <c r="AD55" s="17">
        <v>9</v>
      </c>
      <c r="AE55" s="430"/>
      <c r="AF55" s="231"/>
      <c r="AG55" s="322"/>
      <c r="AH55" s="300"/>
      <c r="AI55" s="461"/>
      <c r="AJ55" s="322"/>
      <c r="AK55" s="362"/>
      <c r="AL55" s="436"/>
      <c r="AM55" s="362"/>
      <c r="AN55" s="46"/>
      <c r="AO55" s="188"/>
      <c r="AP55" s="46"/>
      <c r="AQ55" s="165">
        <f t="shared" si="7"/>
        <v>64</v>
      </c>
      <c r="AR55" s="435"/>
      <c r="AS55" s="188"/>
      <c r="AT55" s="436"/>
      <c r="AU55" s="370"/>
      <c r="AV55" s="436"/>
      <c r="AW55" s="188">
        <f t="shared" si="8"/>
        <v>0</v>
      </c>
      <c r="AX55" s="437"/>
      <c r="AY55" s="188">
        <f t="shared" si="9"/>
        <v>0</v>
      </c>
      <c r="AZ55" s="315">
        <f t="shared" si="10"/>
        <v>64</v>
      </c>
      <c r="BA55" s="438"/>
      <c r="BB55" s="188">
        <f t="shared" si="11"/>
        <v>64</v>
      </c>
    </row>
    <row r="56" spans="2:54" s="45" customFormat="1" ht="14.25" customHeight="1">
      <c r="B56" s="45" t="s">
        <v>25</v>
      </c>
      <c r="C56" s="194" t="s">
        <v>4</v>
      </c>
      <c r="D56" s="480">
        <f t="shared" si="6"/>
        <v>60</v>
      </c>
      <c r="E56" s="201">
        <v>13.18</v>
      </c>
      <c r="F56" s="46">
        <v>10</v>
      </c>
      <c r="G56" s="430">
        <v>13.39</v>
      </c>
      <c r="H56" s="231">
        <v>10</v>
      </c>
      <c r="I56" s="430"/>
      <c r="J56" s="231"/>
      <c r="K56" s="188"/>
      <c r="L56" s="46"/>
      <c r="M56" s="46"/>
      <c r="N56" s="46"/>
      <c r="O56" s="188" t="s">
        <v>36</v>
      </c>
      <c r="P56" s="15"/>
      <c r="Q56" s="14">
        <v>16.08</v>
      </c>
      <c r="R56" s="18">
        <v>7</v>
      </c>
      <c r="S56" s="18"/>
      <c r="T56" s="18"/>
      <c r="U56" s="433" t="s">
        <v>36</v>
      </c>
      <c r="V56" s="231"/>
      <c r="W56" s="459">
        <v>12.52</v>
      </c>
      <c r="X56" s="231">
        <v>10</v>
      </c>
      <c r="Y56" s="16">
        <v>13.29</v>
      </c>
      <c r="Z56" s="21">
        <v>9</v>
      </c>
      <c r="AA56" s="16">
        <v>13.47</v>
      </c>
      <c r="AB56" s="21">
        <v>8</v>
      </c>
      <c r="AC56" s="292">
        <v>24.04</v>
      </c>
      <c r="AD56" s="17">
        <v>6</v>
      </c>
      <c r="AE56" s="430"/>
      <c r="AF56" s="231"/>
      <c r="AG56" s="322"/>
      <c r="AH56" s="300"/>
      <c r="AI56" s="460"/>
      <c r="AJ56" s="322"/>
      <c r="AK56" s="362"/>
      <c r="AL56" s="436"/>
      <c r="AM56" s="362"/>
      <c r="AN56" s="46"/>
      <c r="AO56" s="188"/>
      <c r="AP56" s="46"/>
      <c r="AQ56" s="165">
        <f t="shared" si="7"/>
        <v>60</v>
      </c>
      <c r="AR56" s="435"/>
      <c r="AS56" s="188"/>
      <c r="AT56" s="436"/>
      <c r="AU56" s="370"/>
      <c r="AV56" s="436"/>
      <c r="AW56" s="188">
        <f t="shared" si="8"/>
        <v>0</v>
      </c>
      <c r="AX56" s="437"/>
      <c r="AY56" s="188">
        <f t="shared" si="9"/>
        <v>0</v>
      </c>
      <c r="AZ56" s="315">
        <f t="shared" si="10"/>
        <v>60</v>
      </c>
      <c r="BA56" s="438"/>
      <c r="BB56" s="188">
        <f t="shared" si="11"/>
        <v>60</v>
      </c>
    </row>
    <row r="57" spans="2:54" s="45" customFormat="1" ht="14.25" customHeight="1">
      <c r="B57" s="45" t="s">
        <v>24</v>
      </c>
      <c r="C57" s="194" t="s">
        <v>4</v>
      </c>
      <c r="D57" s="480">
        <f t="shared" si="6"/>
        <v>58</v>
      </c>
      <c r="E57" s="201">
        <v>16.5</v>
      </c>
      <c r="F57" s="46">
        <v>8</v>
      </c>
      <c r="G57" s="430">
        <v>23.24</v>
      </c>
      <c r="H57" s="231"/>
      <c r="I57" s="430">
        <v>15.96</v>
      </c>
      <c r="J57" s="231">
        <v>9</v>
      </c>
      <c r="K57" s="188">
        <v>18.61</v>
      </c>
      <c r="L57" s="46">
        <v>4</v>
      </c>
      <c r="M57" s="46"/>
      <c r="N57" s="46"/>
      <c r="O57" s="188">
        <v>17.62</v>
      </c>
      <c r="P57" s="15">
        <v>6</v>
      </c>
      <c r="Q57" s="14">
        <v>16.24</v>
      </c>
      <c r="R57" s="18">
        <v>6</v>
      </c>
      <c r="S57" s="18"/>
      <c r="T57" s="18"/>
      <c r="U57" s="451">
        <v>19.19</v>
      </c>
      <c r="V57" s="46"/>
      <c r="W57" s="338">
        <v>13.11</v>
      </c>
      <c r="X57" s="46">
        <v>8</v>
      </c>
      <c r="Y57" s="16" t="s">
        <v>36</v>
      </c>
      <c r="Z57" s="21"/>
      <c r="AA57" s="16">
        <v>14.02</v>
      </c>
      <c r="AB57" s="21">
        <v>7</v>
      </c>
      <c r="AC57" s="292">
        <v>10.08</v>
      </c>
      <c r="AD57" s="17">
        <v>10</v>
      </c>
      <c r="AE57" s="430"/>
      <c r="AF57" s="231"/>
      <c r="AG57" s="322"/>
      <c r="AH57" s="300"/>
      <c r="AI57" s="362"/>
      <c r="AJ57" s="46"/>
      <c r="AK57" s="362"/>
      <c r="AL57" s="436"/>
      <c r="AM57" s="362"/>
      <c r="AN57" s="46"/>
      <c r="AO57" s="188"/>
      <c r="AP57" s="46"/>
      <c r="AQ57" s="165">
        <f t="shared" si="7"/>
        <v>58</v>
      </c>
      <c r="AR57" s="435"/>
      <c r="AS57" s="188"/>
      <c r="AT57" s="436"/>
      <c r="AU57" s="370"/>
      <c r="AV57" s="436"/>
      <c r="AW57" s="188">
        <f t="shared" si="8"/>
        <v>0</v>
      </c>
      <c r="AX57" s="437"/>
      <c r="AY57" s="188">
        <f t="shared" si="9"/>
        <v>0</v>
      </c>
      <c r="AZ57" s="315">
        <f t="shared" si="10"/>
        <v>58</v>
      </c>
      <c r="BA57" s="438"/>
      <c r="BB57" s="188">
        <f t="shared" si="11"/>
        <v>58</v>
      </c>
    </row>
    <row r="58" spans="2:54" s="45" customFormat="1" ht="14.25" customHeight="1">
      <c r="B58" s="45" t="s">
        <v>17</v>
      </c>
      <c r="C58" s="194" t="s">
        <v>4</v>
      </c>
      <c r="D58" s="480">
        <f t="shared" si="6"/>
        <v>41</v>
      </c>
      <c r="E58" s="201" t="s">
        <v>36</v>
      </c>
      <c r="F58" s="46"/>
      <c r="G58" s="430">
        <v>21.3</v>
      </c>
      <c r="H58" s="231">
        <v>1</v>
      </c>
      <c r="I58" s="430">
        <v>18.55</v>
      </c>
      <c r="J58" s="231">
        <v>5</v>
      </c>
      <c r="K58" s="188">
        <v>15.85</v>
      </c>
      <c r="L58" s="15">
        <v>9</v>
      </c>
      <c r="M58" s="15"/>
      <c r="N58" s="15"/>
      <c r="O58" s="188">
        <v>16.89</v>
      </c>
      <c r="P58" s="46">
        <v>7</v>
      </c>
      <c r="Q58" s="14">
        <v>17.66</v>
      </c>
      <c r="R58" s="18">
        <v>5</v>
      </c>
      <c r="S58" s="18"/>
      <c r="T58" s="18"/>
      <c r="U58" s="433">
        <v>17.87</v>
      </c>
      <c r="V58" s="231">
        <v>1</v>
      </c>
      <c r="W58" s="459">
        <v>18.19</v>
      </c>
      <c r="X58" s="231"/>
      <c r="Y58" s="16">
        <v>13.92</v>
      </c>
      <c r="Z58" s="21">
        <v>7</v>
      </c>
      <c r="AA58" s="16">
        <v>14.33</v>
      </c>
      <c r="AB58" s="21">
        <v>6</v>
      </c>
      <c r="AC58" s="292" t="s">
        <v>99</v>
      </c>
      <c r="AD58" s="17"/>
      <c r="AE58" s="430"/>
      <c r="AF58" s="231"/>
      <c r="AG58" s="322"/>
      <c r="AH58" s="300"/>
      <c r="AI58" s="461"/>
      <c r="AJ58" s="322"/>
      <c r="AK58" s="362"/>
      <c r="AL58" s="436"/>
      <c r="AM58" s="362"/>
      <c r="AN58" s="46"/>
      <c r="AO58" s="188"/>
      <c r="AP58" s="46"/>
      <c r="AQ58" s="165">
        <f t="shared" si="7"/>
        <v>41</v>
      </c>
      <c r="AR58" s="435"/>
      <c r="AS58" s="188"/>
      <c r="AT58" s="436"/>
      <c r="AU58" s="370"/>
      <c r="AV58" s="436"/>
      <c r="AW58" s="188">
        <f t="shared" si="8"/>
        <v>0</v>
      </c>
      <c r="AX58" s="437"/>
      <c r="AY58" s="188">
        <f t="shared" si="9"/>
        <v>0</v>
      </c>
      <c r="AZ58" s="315">
        <f t="shared" si="10"/>
        <v>41</v>
      </c>
      <c r="BA58" s="438"/>
      <c r="BB58" s="188">
        <f t="shared" si="11"/>
        <v>41</v>
      </c>
    </row>
    <row r="59" spans="2:54" s="45" customFormat="1" ht="14.25" customHeight="1">
      <c r="B59" s="45" t="s">
        <v>64</v>
      </c>
      <c r="C59" s="194" t="s">
        <v>4</v>
      </c>
      <c r="D59" s="480">
        <f t="shared" si="6"/>
        <v>35</v>
      </c>
      <c r="E59" s="201">
        <v>27.84</v>
      </c>
      <c r="F59" s="46">
        <v>1</v>
      </c>
      <c r="G59" s="430">
        <v>20.64</v>
      </c>
      <c r="H59" s="231">
        <v>4</v>
      </c>
      <c r="I59" s="430">
        <v>23.15</v>
      </c>
      <c r="J59" s="231"/>
      <c r="K59" s="362">
        <v>19.25</v>
      </c>
      <c r="L59" s="15">
        <v>2</v>
      </c>
      <c r="M59" s="15"/>
      <c r="N59" s="15"/>
      <c r="O59" s="188">
        <v>20.1</v>
      </c>
      <c r="P59" s="15">
        <v>3</v>
      </c>
      <c r="Q59" s="14">
        <v>19.17</v>
      </c>
      <c r="R59" s="15">
        <v>1</v>
      </c>
      <c r="S59" s="15"/>
      <c r="T59" s="15"/>
      <c r="U59" s="433">
        <v>14.57</v>
      </c>
      <c r="V59" s="231">
        <v>6</v>
      </c>
      <c r="W59" s="459">
        <v>14.21</v>
      </c>
      <c r="X59" s="231">
        <v>4</v>
      </c>
      <c r="Y59" s="16">
        <v>22.17</v>
      </c>
      <c r="Z59" s="21">
        <v>1</v>
      </c>
      <c r="AA59" s="16">
        <v>14.97</v>
      </c>
      <c r="AB59" s="21">
        <v>5</v>
      </c>
      <c r="AC59" s="292">
        <v>14.13</v>
      </c>
      <c r="AD59" s="17">
        <v>8</v>
      </c>
      <c r="AE59" s="430"/>
      <c r="AF59" s="231"/>
      <c r="AG59" s="322"/>
      <c r="AH59" s="300"/>
      <c r="AI59" s="461"/>
      <c r="AJ59" s="322"/>
      <c r="AK59" s="362"/>
      <c r="AL59" s="436"/>
      <c r="AM59" s="362"/>
      <c r="AN59" s="46"/>
      <c r="AO59" s="188"/>
      <c r="AP59" s="46"/>
      <c r="AQ59" s="165">
        <f t="shared" si="7"/>
        <v>35</v>
      </c>
      <c r="AR59" s="435"/>
      <c r="AS59" s="188"/>
      <c r="AT59" s="436"/>
      <c r="AU59" s="370"/>
      <c r="AV59" s="436"/>
      <c r="AW59" s="188">
        <f t="shared" si="8"/>
        <v>0</v>
      </c>
      <c r="AX59" s="437"/>
      <c r="AY59" s="188">
        <f t="shared" si="9"/>
        <v>0</v>
      </c>
      <c r="AZ59" s="315">
        <f t="shared" si="10"/>
        <v>35</v>
      </c>
      <c r="BA59" s="438"/>
      <c r="BB59" s="188">
        <f t="shared" si="11"/>
        <v>35</v>
      </c>
    </row>
    <row r="60" spans="1:54" s="45" customFormat="1" ht="14.25" customHeight="1">
      <c r="A60" s="45" t="s">
        <v>109</v>
      </c>
      <c r="B60" s="45" t="s">
        <v>19</v>
      </c>
      <c r="C60" s="194" t="s">
        <v>4</v>
      </c>
      <c r="D60" s="480">
        <f t="shared" si="6"/>
        <v>33</v>
      </c>
      <c r="E60" s="201">
        <v>18.84</v>
      </c>
      <c r="F60" s="46">
        <v>6</v>
      </c>
      <c r="G60" s="430">
        <v>17.73</v>
      </c>
      <c r="H60" s="231">
        <v>7</v>
      </c>
      <c r="I60" s="430">
        <v>20.18</v>
      </c>
      <c r="J60" s="231">
        <v>1</v>
      </c>
      <c r="K60" s="188">
        <v>16.92</v>
      </c>
      <c r="L60" s="46">
        <v>8</v>
      </c>
      <c r="M60" s="46"/>
      <c r="N60" s="46"/>
      <c r="O60" s="188">
        <v>16.53</v>
      </c>
      <c r="P60" s="15">
        <v>8</v>
      </c>
      <c r="Q60" s="14">
        <v>21.19</v>
      </c>
      <c r="R60" s="15"/>
      <c r="S60" s="15"/>
      <c r="T60" s="15"/>
      <c r="U60" s="433">
        <v>16.14</v>
      </c>
      <c r="V60" s="231">
        <v>3</v>
      </c>
      <c r="W60" s="459">
        <v>22.92</v>
      </c>
      <c r="X60" s="231"/>
      <c r="Y60" s="16" t="s">
        <v>36</v>
      </c>
      <c r="Z60" s="21"/>
      <c r="AA60" s="16" t="s">
        <v>87</v>
      </c>
      <c r="AB60" s="21"/>
      <c r="AC60" s="292" t="s">
        <v>99</v>
      </c>
      <c r="AD60" s="17"/>
      <c r="AE60" s="430"/>
      <c r="AF60" s="231"/>
      <c r="AG60" s="322"/>
      <c r="AH60" s="300"/>
      <c r="AI60" s="461"/>
      <c r="AJ60" s="322"/>
      <c r="AK60" s="362"/>
      <c r="AL60" s="436"/>
      <c r="AM60" s="362"/>
      <c r="AN60" s="46"/>
      <c r="AO60" s="188"/>
      <c r="AP60" s="46"/>
      <c r="AQ60" s="165">
        <f t="shared" si="7"/>
        <v>33</v>
      </c>
      <c r="AR60" s="435"/>
      <c r="AS60" s="188"/>
      <c r="AT60" s="436"/>
      <c r="AU60" s="370"/>
      <c r="AV60" s="436"/>
      <c r="AW60" s="188">
        <f t="shared" si="8"/>
        <v>0</v>
      </c>
      <c r="AX60" s="437"/>
      <c r="AY60" s="188">
        <f t="shared" si="9"/>
        <v>0</v>
      </c>
      <c r="AZ60" s="315">
        <f t="shared" si="10"/>
        <v>33</v>
      </c>
      <c r="BA60" s="438"/>
      <c r="BB60" s="188">
        <f t="shared" si="11"/>
        <v>33</v>
      </c>
    </row>
    <row r="61" spans="1:54" s="45" customFormat="1" ht="14.25" customHeight="1">
      <c r="A61" s="45" t="s">
        <v>109</v>
      </c>
      <c r="B61" s="45" t="s">
        <v>69</v>
      </c>
      <c r="C61" s="194" t="s">
        <v>4</v>
      </c>
      <c r="D61" s="480">
        <f aca="true" t="shared" si="12" ref="D61:D92">SUM(F61,H61,J61,L61,N61,P61,R61,V61,X61,Z61,AB61,AD61,AF61,AH61)</f>
        <v>33</v>
      </c>
      <c r="E61" s="201" t="s">
        <v>36</v>
      </c>
      <c r="F61" s="46"/>
      <c r="G61" s="430">
        <v>20.53</v>
      </c>
      <c r="H61" s="231">
        <v>5</v>
      </c>
      <c r="I61" s="430">
        <v>18.59</v>
      </c>
      <c r="J61" s="231">
        <v>4</v>
      </c>
      <c r="K61" s="188">
        <v>18.96</v>
      </c>
      <c r="L61" s="46">
        <v>3</v>
      </c>
      <c r="M61" s="46"/>
      <c r="N61" s="46"/>
      <c r="O61" s="188">
        <v>23.4</v>
      </c>
      <c r="P61" s="15"/>
      <c r="Q61" s="14">
        <v>18.48</v>
      </c>
      <c r="R61" s="18">
        <v>3</v>
      </c>
      <c r="S61" s="18"/>
      <c r="T61" s="18"/>
      <c r="U61" s="451">
        <v>13.08</v>
      </c>
      <c r="V61" s="46">
        <v>10</v>
      </c>
      <c r="W61" s="338">
        <v>14.41</v>
      </c>
      <c r="X61" s="46">
        <v>3</v>
      </c>
      <c r="Y61" s="16">
        <v>14.35</v>
      </c>
      <c r="Z61" s="21">
        <v>5</v>
      </c>
      <c r="AA61" s="16">
        <v>22.67</v>
      </c>
      <c r="AB61" s="21"/>
      <c r="AC61" s="292" t="s">
        <v>99</v>
      </c>
      <c r="AD61" s="17"/>
      <c r="AE61" s="16"/>
      <c r="AF61" s="312"/>
      <c r="AG61" s="7"/>
      <c r="AH61" s="300"/>
      <c r="AI61" s="451"/>
      <c r="AJ61" s="46"/>
      <c r="AK61" s="362"/>
      <c r="AL61" s="436"/>
      <c r="AM61" s="362"/>
      <c r="AN61" s="46"/>
      <c r="AO61" s="188"/>
      <c r="AP61" s="46"/>
      <c r="AQ61" s="165">
        <f t="shared" si="7"/>
        <v>33</v>
      </c>
      <c r="AR61" s="435"/>
      <c r="AS61" s="188"/>
      <c r="AT61" s="436"/>
      <c r="AU61" s="370"/>
      <c r="AV61" s="436"/>
      <c r="AW61" s="188">
        <f t="shared" si="8"/>
        <v>0</v>
      </c>
      <c r="AX61" s="437"/>
      <c r="AY61" s="188">
        <f t="shared" si="9"/>
        <v>0</v>
      </c>
      <c r="AZ61" s="315">
        <f t="shared" si="10"/>
        <v>33</v>
      </c>
      <c r="BA61" s="438"/>
      <c r="BB61" s="188">
        <f t="shared" si="11"/>
        <v>33</v>
      </c>
    </row>
    <row r="62" spans="1:54" s="45" customFormat="1" ht="14.25" customHeight="1">
      <c r="A62" s="45" t="s">
        <v>109</v>
      </c>
      <c r="B62" s="45" t="s">
        <v>70</v>
      </c>
      <c r="C62" s="194" t="s">
        <v>4</v>
      </c>
      <c r="D62" s="480">
        <f t="shared" si="12"/>
        <v>31</v>
      </c>
      <c r="E62" s="197">
        <v>24.86</v>
      </c>
      <c r="F62" s="46">
        <v>3</v>
      </c>
      <c r="G62" s="430">
        <v>19.52</v>
      </c>
      <c r="H62" s="231">
        <v>6</v>
      </c>
      <c r="I62" s="430">
        <v>18.28</v>
      </c>
      <c r="J62" s="231">
        <v>6</v>
      </c>
      <c r="K62" s="188">
        <v>20.01</v>
      </c>
      <c r="L62" s="15"/>
      <c r="M62" s="15"/>
      <c r="N62" s="15"/>
      <c r="O62" s="188">
        <v>20.68</v>
      </c>
      <c r="P62" s="46"/>
      <c r="Q62" s="14">
        <v>18.1</v>
      </c>
      <c r="R62" s="18">
        <v>4</v>
      </c>
      <c r="S62" s="18"/>
      <c r="T62" s="18"/>
      <c r="U62" s="433">
        <v>14.31</v>
      </c>
      <c r="V62" s="231">
        <v>8</v>
      </c>
      <c r="W62" s="459">
        <v>19.81</v>
      </c>
      <c r="X62" s="231"/>
      <c r="Y62" s="16">
        <v>18.36</v>
      </c>
      <c r="Z62" s="21">
        <v>3</v>
      </c>
      <c r="AA62" s="16">
        <v>21.05</v>
      </c>
      <c r="AB62" s="21">
        <v>1</v>
      </c>
      <c r="AC62" s="292" t="s">
        <v>99</v>
      </c>
      <c r="AD62" s="17"/>
      <c r="AE62" s="430"/>
      <c r="AF62" s="231"/>
      <c r="AG62" s="322"/>
      <c r="AH62" s="300"/>
      <c r="AI62" s="461"/>
      <c r="AJ62" s="322"/>
      <c r="AK62" s="362"/>
      <c r="AL62" s="436"/>
      <c r="AM62" s="362"/>
      <c r="AN62" s="46"/>
      <c r="AO62" s="188"/>
      <c r="AP62" s="46"/>
      <c r="AQ62" s="165">
        <f t="shared" si="7"/>
        <v>31</v>
      </c>
      <c r="AR62" s="435"/>
      <c r="AS62" s="188"/>
      <c r="AT62" s="436"/>
      <c r="AU62" s="370"/>
      <c r="AV62" s="436"/>
      <c r="AW62" s="188">
        <f t="shared" si="8"/>
        <v>0</v>
      </c>
      <c r="AX62" s="437"/>
      <c r="AY62" s="188">
        <f t="shared" si="9"/>
        <v>0</v>
      </c>
      <c r="AZ62" s="315">
        <f t="shared" si="10"/>
        <v>31</v>
      </c>
      <c r="BA62" s="438"/>
      <c r="BB62" s="188">
        <f t="shared" si="11"/>
        <v>31</v>
      </c>
    </row>
    <row r="63" spans="1:54" s="45" customFormat="1" ht="14.25" customHeight="1">
      <c r="A63" s="45" t="s">
        <v>109</v>
      </c>
      <c r="B63" s="45" t="s">
        <v>73</v>
      </c>
      <c r="C63" s="194" t="s">
        <v>4</v>
      </c>
      <c r="D63" s="480">
        <f t="shared" si="12"/>
        <v>31</v>
      </c>
      <c r="E63" s="201">
        <v>18.5</v>
      </c>
      <c r="F63" s="46">
        <v>7</v>
      </c>
      <c r="G63" s="430">
        <v>28.01</v>
      </c>
      <c r="H63" s="231"/>
      <c r="I63" s="430">
        <v>21.21</v>
      </c>
      <c r="J63" s="231"/>
      <c r="K63" s="362">
        <v>20.01</v>
      </c>
      <c r="L63" s="15"/>
      <c r="M63" s="15"/>
      <c r="N63" s="15"/>
      <c r="O63" s="16">
        <v>18.38</v>
      </c>
      <c r="P63" s="15">
        <v>5</v>
      </c>
      <c r="Q63" s="14" t="s">
        <v>36</v>
      </c>
      <c r="R63" s="18"/>
      <c r="S63" s="18"/>
      <c r="T63" s="18"/>
      <c r="U63" s="433">
        <v>15.45</v>
      </c>
      <c r="V63" s="231">
        <v>4</v>
      </c>
      <c r="W63" s="459">
        <v>13.29</v>
      </c>
      <c r="X63" s="231">
        <v>7</v>
      </c>
      <c r="Y63" s="16">
        <v>14.23</v>
      </c>
      <c r="Z63" s="21">
        <v>6</v>
      </c>
      <c r="AA63" s="16">
        <v>19.08</v>
      </c>
      <c r="AB63" s="21">
        <v>2</v>
      </c>
      <c r="AC63" s="292" t="s">
        <v>99</v>
      </c>
      <c r="AD63" s="17"/>
      <c r="AE63" s="430"/>
      <c r="AF63" s="231"/>
      <c r="AG63" s="322"/>
      <c r="AH63" s="300"/>
      <c r="AI63" s="461"/>
      <c r="AJ63" s="322"/>
      <c r="AK63" s="362"/>
      <c r="AL63" s="436"/>
      <c r="AM63" s="362"/>
      <c r="AN63" s="46"/>
      <c r="AO63" s="188"/>
      <c r="AP63" s="46"/>
      <c r="AQ63" s="165">
        <f t="shared" si="7"/>
        <v>31</v>
      </c>
      <c r="AR63" s="435"/>
      <c r="AS63" s="188"/>
      <c r="AT63" s="436"/>
      <c r="AU63" s="370"/>
      <c r="AV63" s="436"/>
      <c r="AW63" s="188">
        <f t="shared" si="8"/>
        <v>0</v>
      </c>
      <c r="AX63" s="437"/>
      <c r="AY63" s="188">
        <f t="shared" si="9"/>
        <v>0</v>
      </c>
      <c r="AZ63" s="315">
        <f t="shared" si="10"/>
        <v>31</v>
      </c>
      <c r="BA63" s="438"/>
      <c r="BB63" s="188">
        <f t="shared" si="11"/>
        <v>31</v>
      </c>
    </row>
    <row r="64" spans="1:54" s="45" customFormat="1" ht="14.25" customHeight="1">
      <c r="A64" s="45" t="s">
        <v>109</v>
      </c>
      <c r="B64" s="45" t="s">
        <v>71</v>
      </c>
      <c r="C64" s="194" t="s">
        <v>4</v>
      </c>
      <c r="D64" s="480">
        <f t="shared" si="12"/>
        <v>30</v>
      </c>
      <c r="E64" s="201"/>
      <c r="F64" s="46"/>
      <c r="G64" s="430"/>
      <c r="H64" s="231"/>
      <c r="I64" s="430">
        <v>21.15</v>
      </c>
      <c r="J64" s="231"/>
      <c r="K64" s="362">
        <v>18.13</v>
      </c>
      <c r="L64" s="15">
        <v>6</v>
      </c>
      <c r="M64" s="15"/>
      <c r="N64" s="15"/>
      <c r="O64" s="16">
        <v>18.4</v>
      </c>
      <c r="P64" s="15">
        <v>4</v>
      </c>
      <c r="Q64" s="14">
        <v>14.04</v>
      </c>
      <c r="R64" s="18">
        <v>10</v>
      </c>
      <c r="S64" s="18"/>
      <c r="T64" s="18"/>
      <c r="U64" s="451">
        <v>14.91</v>
      </c>
      <c r="V64" s="46">
        <v>5</v>
      </c>
      <c r="W64" s="338">
        <v>14.02</v>
      </c>
      <c r="X64" s="456">
        <v>5</v>
      </c>
      <c r="Y64" s="16" t="s">
        <v>99</v>
      </c>
      <c r="Z64" s="21"/>
      <c r="AA64" s="16" t="s">
        <v>118</v>
      </c>
      <c r="AB64" s="21"/>
      <c r="AC64" s="292" t="s">
        <v>99</v>
      </c>
      <c r="AD64" s="17"/>
      <c r="AE64" s="16"/>
      <c r="AF64" s="312"/>
      <c r="AG64" s="7"/>
      <c r="AH64" s="300"/>
      <c r="AI64" s="451"/>
      <c r="AJ64" s="46"/>
      <c r="AK64" s="362"/>
      <c r="AL64" s="436"/>
      <c r="AM64" s="362"/>
      <c r="AN64" s="46"/>
      <c r="AO64" s="188"/>
      <c r="AP64" s="46"/>
      <c r="AQ64" s="165">
        <f t="shared" si="7"/>
        <v>30</v>
      </c>
      <c r="AR64" s="435"/>
      <c r="AS64" s="188"/>
      <c r="AT64" s="436"/>
      <c r="AU64" s="370"/>
      <c r="AV64" s="436"/>
      <c r="AW64" s="188">
        <f t="shared" si="8"/>
        <v>0</v>
      </c>
      <c r="AX64" s="437"/>
      <c r="AY64" s="188">
        <f t="shared" si="9"/>
        <v>0</v>
      </c>
      <c r="AZ64" s="315">
        <f t="shared" si="10"/>
        <v>30</v>
      </c>
      <c r="BA64" s="438"/>
      <c r="BB64" s="188">
        <f t="shared" si="11"/>
        <v>30</v>
      </c>
    </row>
    <row r="65" spans="2:54" s="45" customFormat="1" ht="14.25" customHeight="1">
      <c r="B65" s="45" t="s">
        <v>35</v>
      </c>
      <c r="C65" s="194" t="s">
        <v>4</v>
      </c>
      <c r="D65" s="480">
        <f t="shared" si="12"/>
        <v>26</v>
      </c>
      <c r="E65" s="201">
        <v>21.41</v>
      </c>
      <c r="F65" s="95">
        <v>4</v>
      </c>
      <c r="G65" s="430">
        <v>21.16</v>
      </c>
      <c r="H65" s="231">
        <v>2</v>
      </c>
      <c r="I65" s="430">
        <v>19.65</v>
      </c>
      <c r="J65" s="231">
        <v>2</v>
      </c>
      <c r="K65" s="188" t="s">
        <v>36</v>
      </c>
      <c r="L65" s="15"/>
      <c r="M65" s="15"/>
      <c r="N65" s="15"/>
      <c r="O65" s="188">
        <v>20.56</v>
      </c>
      <c r="P65" s="15">
        <v>1</v>
      </c>
      <c r="Q65" s="14">
        <v>18.99</v>
      </c>
      <c r="R65" s="15">
        <v>2</v>
      </c>
      <c r="S65" s="15"/>
      <c r="T65" s="15"/>
      <c r="U65" s="433">
        <v>14.42</v>
      </c>
      <c r="V65" s="231">
        <v>7</v>
      </c>
      <c r="W65" s="459">
        <v>13.89</v>
      </c>
      <c r="X65" s="231">
        <v>6</v>
      </c>
      <c r="Y65" s="16">
        <v>18.79</v>
      </c>
      <c r="Z65" s="21">
        <v>2</v>
      </c>
      <c r="AA65" s="16">
        <v>24.81</v>
      </c>
      <c r="AB65" s="21"/>
      <c r="AC65" s="292" t="s">
        <v>99</v>
      </c>
      <c r="AD65" s="17"/>
      <c r="AE65" s="430"/>
      <c r="AF65" s="231"/>
      <c r="AG65" s="322"/>
      <c r="AH65" s="453"/>
      <c r="AI65" s="461"/>
      <c r="AJ65" s="322"/>
      <c r="AK65" s="362"/>
      <c r="AL65" s="436"/>
      <c r="AM65" s="362"/>
      <c r="AN65" s="46"/>
      <c r="AO65" s="188"/>
      <c r="AP65" s="46"/>
      <c r="AQ65" s="165">
        <f t="shared" si="7"/>
        <v>26</v>
      </c>
      <c r="AR65" s="435"/>
      <c r="AS65" s="188"/>
      <c r="AT65" s="436"/>
      <c r="AU65" s="370"/>
      <c r="AV65" s="436"/>
      <c r="AW65" s="188">
        <f t="shared" si="8"/>
        <v>0</v>
      </c>
      <c r="AX65" s="437"/>
      <c r="AY65" s="188">
        <f t="shared" si="9"/>
        <v>0</v>
      </c>
      <c r="AZ65" s="315">
        <f t="shared" si="10"/>
        <v>26</v>
      </c>
      <c r="BA65" s="438"/>
      <c r="BB65" s="188">
        <f t="shared" si="11"/>
        <v>26</v>
      </c>
    </row>
    <row r="66" spans="1:54" s="45" customFormat="1" ht="14.25" customHeight="1">
      <c r="A66" s="45" t="s">
        <v>109</v>
      </c>
      <c r="B66" s="45" t="s">
        <v>66</v>
      </c>
      <c r="C66" s="194" t="s">
        <v>4</v>
      </c>
      <c r="D66" s="480">
        <f t="shared" si="12"/>
        <v>21</v>
      </c>
      <c r="E66" s="201" t="s">
        <v>36</v>
      </c>
      <c r="F66" s="46"/>
      <c r="G66" s="430">
        <v>21.02</v>
      </c>
      <c r="H66" s="231">
        <v>3</v>
      </c>
      <c r="I66" s="430">
        <v>17.06</v>
      </c>
      <c r="J66" s="231">
        <v>8</v>
      </c>
      <c r="K66" s="188">
        <v>18.59</v>
      </c>
      <c r="L66" s="46">
        <v>5</v>
      </c>
      <c r="M66" s="46"/>
      <c r="N66" s="46"/>
      <c r="O66" s="188" t="s">
        <v>99</v>
      </c>
      <c r="P66" s="15"/>
      <c r="Q66" s="14" t="s">
        <v>99</v>
      </c>
      <c r="R66" s="18"/>
      <c r="S66" s="18"/>
      <c r="T66" s="18"/>
      <c r="U66" s="433">
        <v>18.1</v>
      </c>
      <c r="V66" s="231"/>
      <c r="W66" s="459">
        <v>16.7</v>
      </c>
      <c r="X66" s="231">
        <v>2</v>
      </c>
      <c r="Y66" s="16">
        <v>24.54</v>
      </c>
      <c r="Z66" s="21"/>
      <c r="AA66" s="16">
        <v>18.19</v>
      </c>
      <c r="AB66" s="21">
        <v>3</v>
      </c>
      <c r="AC66" s="292" t="s">
        <v>99</v>
      </c>
      <c r="AD66" s="17"/>
      <c r="AE66" s="16"/>
      <c r="AF66" s="312"/>
      <c r="AG66" s="7"/>
      <c r="AH66" s="300"/>
      <c r="AI66" s="461"/>
      <c r="AJ66" s="322"/>
      <c r="AK66" s="362"/>
      <c r="AL66" s="436"/>
      <c r="AM66" s="362"/>
      <c r="AN66" s="46"/>
      <c r="AO66" s="188"/>
      <c r="AP66" s="46"/>
      <c r="AQ66" s="165">
        <f t="shared" si="7"/>
        <v>21</v>
      </c>
      <c r="AR66" s="435"/>
      <c r="AS66" s="188"/>
      <c r="AT66" s="436"/>
      <c r="AU66" s="370"/>
      <c r="AV66" s="436"/>
      <c r="AW66" s="188">
        <f t="shared" si="8"/>
        <v>0</v>
      </c>
      <c r="AX66" s="437"/>
      <c r="AY66" s="188">
        <f t="shared" si="9"/>
        <v>0</v>
      </c>
      <c r="AZ66" s="315">
        <f t="shared" si="10"/>
        <v>21</v>
      </c>
      <c r="BA66" s="438"/>
      <c r="BB66" s="188">
        <f t="shared" si="11"/>
        <v>21</v>
      </c>
    </row>
    <row r="67" spans="1:54" s="45" customFormat="1" ht="14.25" customHeight="1">
      <c r="A67" s="45" t="s">
        <v>109</v>
      </c>
      <c r="B67" s="45" t="s">
        <v>27</v>
      </c>
      <c r="C67" s="194" t="s">
        <v>4</v>
      </c>
      <c r="D67" s="480">
        <f t="shared" si="12"/>
        <v>19</v>
      </c>
      <c r="E67" s="201">
        <v>27.56</v>
      </c>
      <c r="F67" s="46">
        <v>2</v>
      </c>
      <c r="G67" s="430" t="s">
        <v>36</v>
      </c>
      <c r="H67" s="231"/>
      <c r="I67" s="430">
        <v>18.74</v>
      </c>
      <c r="J67" s="231">
        <v>3</v>
      </c>
      <c r="K67" s="462">
        <v>17.16</v>
      </c>
      <c r="L67" s="46">
        <v>7</v>
      </c>
      <c r="M67" s="46"/>
      <c r="N67" s="46"/>
      <c r="O67" s="188" t="s">
        <v>99</v>
      </c>
      <c r="P67" s="46"/>
      <c r="Q67" s="14" t="s">
        <v>99</v>
      </c>
      <c r="R67" s="18"/>
      <c r="S67" s="18"/>
      <c r="T67" s="18"/>
      <c r="U67" s="433" t="s">
        <v>36</v>
      </c>
      <c r="V67" s="231"/>
      <c r="W67" s="459" t="s">
        <v>36</v>
      </c>
      <c r="X67" s="231"/>
      <c r="Y67" s="16" t="s">
        <v>99</v>
      </c>
      <c r="Z67" s="21"/>
      <c r="AA67" s="16" t="s">
        <v>118</v>
      </c>
      <c r="AB67" s="21"/>
      <c r="AC67" s="292">
        <v>16.12</v>
      </c>
      <c r="AD67" s="21">
        <v>7</v>
      </c>
      <c r="AE67" s="430"/>
      <c r="AF67" s="231"/>
      <c r="AG67" s="322"/>
      <c r="AH67" s="300"/>
      <c r="AI67" s="461"/>
      <c r="AJ67" s="322"/>
      <c r="AK67" s="362"/>
      <c r="AL67" s="436"/>
      <c r="AM67" s="362"/>
      <c r="AN67" s="46"/>
      <c r="AO67" s="188"/>
      <c r="AP67" s="46"/>
      <c r="AQ67" s="165">
        <f t="shared" si="7"/>
        <v>19</v>
      </c>
      <c r="AR67" s="435"/>
      <c r="AS67" s="188"/>
      <c r="AT67" s="436"/>
      <c r="AU67" s="370"/>
      <c r="AV67" s="436"/>
      <c r="AW67" s="188">
        <f t="shared" si="8"/>
        <v>0</v>
      </c>
      <c r="AX67" s="437"/>
      <c r="AY67" s="188">
        <f t="shared" si="9"/>
        <v>0</v>
      </c>
      <c r="AZ67" s="315">
        <f t="shared" si="10"/>
        <v>19</v>
      </c>
      <c r="BA67" s="438"/>
      <c r="BB67" s="188">
        <f t="shared" si="11"/>
        <v>19</v>
      </c>
    </row>
    <row r="68" spans="2:54" s="45" customFormat="1" ht="14.25" customHeight="1">
      <c r="B68" s="45" t="s">
        <v>77</v>
      </c>
      <c r="C68" s="194" t="s">
        <v>4</v>
      </c>
      <c r="D68" s="480">
        <f t="shared" si="12"/>
        <v>13</v>
      </c>
      <c r="E68" s="201"/>
      <c r="F68" s="46"/>
      <c r="G68" s="430"/>
      <c r="H68" s="231"/>
      <c r="I68" s="430">
        <v>22.24</v>
      </c>
      <c r="J68" s="231"/>
      <c r="K68" s="362">
        <v>26.35</v>
      </c>
      <c r="L68" s="15"/>
      <c r="M68" s="15"/>
      <c r="N68" s="15"/>
      <c r="O68" s="16">
        <v>20.24</v>
      </c>
      <c r="P68" s="15">
        <v>2</v>
      </c>
      <c r="Q68" s="14">
        <v>22.65</v>
      </c>
      <c r="R68" s="18"/>
      <c r="S68" s="18"/>
      <c r="T68" s="18"/>
      <c r="U68" s="433">
        <v>17.52</v>
      </c>
      <c r="V68" s="231">
        <v>2</v>
      </c>
      <c r="W68" s="459">
        <v>17.97</v>
      </c>
      <c r="X68" s="231">
        <v>1</v>
      </c>
      <c r="Y68" s="16">
        <v>18.08</v>
      </c>
      <c r="Z68" s="21">
        <v>4</v>
      </c>
      <c r="AA68" s="16">
        <v>15.8</v>
      </c>
      <c r="AB68" s="21">
        <v>4</v>
      </c>
      <c r="AC68" s="292" t="s">
        <v>99</v>
      </c>
      <c r="AD68" s="17"/>
      <c r="AE68" s="448"/>
      <c r="AF68" s="441"/>
      <c r="AG68" s="429"/>
      <c r="AH68" s="300"/>
      <c r="AI68" s="433"/>
      <c r="AJ68" s="231"/>
      <c r="AK68" s="362"/>
      <c r="AL68" s="436"/>
      <c r="AM68" s="362"/>
      <c r="AN68" s="46"/>
      <c r="AO68" s="188"/>
      <c r="AP68" s="46"/>
      <c r="AQ68" s="165">
        <f t="shared" si="7"/>
        <v>13</v>
      </c>
      <c r="AR68" s="435"/>
      <c r="AS68" s="188"/>
      <c r="AT68" s="436"/>
      <c r="AU68" s="370"/>
      <c r="AV68" s="436"/>
      <c r="AW68" s="188">
        <f t="shared" si="8"/>
        <v>0</v>
      </c>
      <c r="AX68" s="437"/>
      <c r="AY68" s="188">
        <f t="shared" si="9"/>
        <v>0</v>
      </c>
      <c r="AZ68" s="315">
        <f t="shared" si="10"/>
        <v>13</v>
      </c>
      <c r="BA68" s="438"/>
      <c r="BB68" s="188">
        <f t="shared" si="11"/>
        <v>13</v>
      </c>
    </row>
    <row r="69" spans="2:54" s="64" customFormat="1" ht="13.5" thickBot="1">
      <c r="B69" s="64" t="s">
        <v>68</v>
      </c>
      <c r="C69" s="206" t="s">
        <v>4</v>
      </c>
      <c r="D69" s="486">
        <f t="shared" si="12"/>
        <v>0</v>
      </c>
      <c r="E69" s="198" t="s">
        <v>36</v>
      </c>
      <c r="F69" s="68"/>
      <c r="G69" s="69">
        <v>23.46</v>
      </c>
      <c r="H69" s="68"/>
      <c r="I69" s="69">
        <v>24.89</v>
      </c>
      <c r="J69" s="72"/>
      <c r="K69" s="464">
        <v>24.71</v>
      </c>
      <c r="L69" s="68"/>
      <c r="M69" s="68"/>
      <c r="N69" s="68"/>
      <c r="O69" s="464">
        <v>21.6</v>
      </c>
      <c r="P69" s="68"/>
      <c r="Q69" s="222">
        <v>22.24</v>
      </c>
      <c r="R69" s="223"/>
      <c r="S69" s="223"/>
      <c r="T69" s="223"/>
      <c r="U69" s="467" t="s">
        <v>99</v>
      </c>
      <c r="V69" s="68"/>
      <c r="W69" s="468" t="s">
        <v>99</v>
      </c>
      <c r="X69" s="68"/>
      <c r="Y69" s="224" t="s">
        <v>99</v>
      </c>
      <c r="Z69" s="225"/>
      <c r="AA69" s="224" t="s">
        <v>118</v>
      </c>
      <c r="AB69" s="225"/>
      <c r="AC69" s="465" t="s">
        <v>99</v>
      </c>
      <c r="AD69" s="227"/>
      <c r="AE69" s="464"/>
      <c r="AF69" s="68"/>
      <c r="AG69" s="69"/>
      <c r="AH69" s="466"/>
      <c r="AI69" s="482"/>
      <c r="AJ69" s="69"/>
      <c r="AK69" s="69"/>
      <c r="AL69" s="469"/>
      <c r="AM69" s="69"/>
      <c r="AN69" s="68"/>
      <c r="AO69" s="464"/>
      <c r="AP69" s="68"/>
      <c r="AQ69" s="94">
        <f t="shared" si="7"/>
        <v>0</v>
      </c>
      <c r="AR69" s="470"/>
      <c r="AS69" s="464"/>
      <c r="AT69" s="469"/>
      <c r="AU69" s="372"/>
      <c r="AV69" s="469"/>
      <c r="AW69" s="188">
        <f t="shared" si="8"/>
        <v>0</v>
      </c>
      <c r="AX69" s="471"/>
      <c r="AY69" s="188">
        <f t="shared" si="9"/>
        <v>0</v>
      </c>
      <c r="AZ69" s="315">
        <f t="shared" si="10"/>
        <v>0</v>
      </c>
      <c r="BA69" s="472"/>
      <c r="BB69" s="188">
        <f t="shared" si="11"/>
        <v>0</v>
      </c>
    </row>
    <row r="70" spans="2:54" s="45" customFormat="1" ht="12.75">
      <c r="B70" s="45" t="s">
        <v>18</v>
      </c>
      <c r="C70" s="194" t="s">
        <v>5</v>
      </c>
      <c r="D70" s="480">
        <f t="shared" si="12"/>
        <v>75</v>
      </c>
      <c r="E70" s="197">
        <v>29.532</v>
      </c>
      <c r="F70" s="46">
        <v>2</v>
      </c>
      <c r="G70" s="430">
        <v>26.571</v>
      </c>
      <c r="H70" s="231">
        <v>5</v>
      </c>
      <c r="I70" s="429">
        <v>22.966</v>
      </c>
      <c r="J70" s="231">
        <v>8</v>
      </c>
      <c r="K70" s="362">
        <v>33.702</v>
      </c>
      <c r="L70" s="15"/>
      <c r="M70" s="15"/>
      <c r="N70" s="15"/>
      <c r="O70" s="16">
        <v>23.232</v>
      </c>
      <c r="P70" s="15">
        <v>10</v>
      </c>
      <c r="Q70" s="14">
        <v>22.502</v>
      </c>
      <c r="R70" s="18">
        <v>10</v>
      </c>
      <c r="S70" s="18"/>
      <c r="T70" s="18"/>
      <c r="U70" s="451">
        <v>21.712</v>
      </c>
      <c r="V70" s="46">
        <v>10</v>
      </c>
      <c r="W70" s="459">
        <v>21.061</v>
      </c>
      <c r="X70" s="231">
        <v>10</v>
      </c>
      <c r="Y70" s="16">
        <v>22.11</v>
      </c>
      <c r="Z70" s="21">
        <v>10</v>
      </c>
      <c r="AA70" s="16">
        <v>21.18</v>
      </c>
      <c r="AB70" s="21"/>
      <c r="AC70" s="81">
        <v>22.124</v>
      </c>
      <c r="AD70" s="17">
        <v>10</v>
      </c>
      <c r="AE70" s="430"/>
      <c r="AF70" s="231"/>
      <c r="AG70" s="322"/>
      <c r="AH70" s="300"/>
      <c r="AI70" s="460"/>
      <c r="AJ70" s="322"/>
      <c r="AK70" s="362"/>
      <c r="AL70" s="436"/>
      <c r="AM70" s="362"/>
      <c r="AN70" s="46"/>
      <c r="AO70" s="188"/>
      <c r="AP70" s="46"/>
      <c r="AQ70" s="165">
        <f t="shared" si="7"/>
        <v>75</v>
      </c>
      <c r="AR70" s="435"/>
      <c r="AS70" s="188"/>
      <c r="AT70" s="436"/>
      <c r="AU70" s="370"/>
      <c r="AV70" s="436"/>
      <c r="AW70" s="188">
        <f t="shared" si="8"/>
        <v>0</v>
      </c>
      <c r="AX70" s="437"/>
      <c r="AY70" s="188">
        <f t="shared" si="9"/>
        <v>0</v>
      </c>
      <c r="AZ70" s="315">
        <f t="shared" si="10"/>
        <v>75</v>
      </c>
      <c r="BA70" s="438"/>
      <c r="BB70" s="188">
        <f t="shared" si="11"/>
        <v>75</v>
      </c>
    </row>
    <row r="71" spans="2:54" s="45" customFormat="1" ht="12.75">
      <c r="B71" s="45" t="s">
        <v>26</v>
      </c>
      <c r="C71" s="194" t="s">
        <v>5</v>
      </c>
      <c r="D71" s="480">
        <f t="shared" si="12"/>
        <v>65</v>
      </c>
      <c r="E71" s="197">
        <v>26.95</v>
      </c>
      <c r="F71" s="46">
        <v>6</v>
      </c>
      <c r="G71" s="430">
        <v>25.436</v>
      </c>
      <c r="H71" s="231">
        <v>6</v>
      </c>
      <c r="I71" s="429">
        <v>25.53</v>
      </c>
      <c r="J71" s="231">
        <v>3</v>
      </c>
      <c r="K71" s="188">
        <v>25.245</v>
      </c>
      <c r="L71" s="46">
        <v>6</v>
      </c>
      <c r="M71" s="46"/>
      <c r="N71" s="46"/>
      <c r="O71" s="188">
        <v>25.202</v>
      </c>
      <c r="P71" s="15">
        <v>6</v>
      </c>
      <c r="Q71" s="14">
        <v>24.917</v>
      </c>
      <c r="R71" s="15">
        <v>8</v>
      </c>
      <c r="S71" s="15"/>
      <c r="T71" s="15"/>
      <c r="U71" s="330">
        <v>24.624</v>
      </c>
      <c r="V71" s="46">
        <v>8</v>
      </c>
      <c r="W71" s="459">
        <v>23.504</v>
      </c>
      <c r="X71" s="231">
        <v>8</v>
      </c>
      <c r="Y71" s="16">
        <v>24.105</v>
      </c>
      <c r="Z71" s="21">
        <v>6</v>
      </c>
      <c r="AA71" s="16">
        <v>23.256</v>
      </c>
      <c r="AB71" s="21">
        <v>8</v>
      </c>
      <c r="AC71" s="81" t="s">
        <v>99</v>
      </c>
      <c r="AD71" s="17"/>
      <c r="AE71" s="430"/>
      <c r="AF71" s="231"/>
      <c r="AG71" s="322"/>
      <c r="AH71" s="300"/>
      <c r="AI71" s="460"/>
      <c r="AJ71" s="322"/>
      <c r="AK71" s="362"/>
      <c r="AL71" s="436"/>
      <c r="AM71" s="362"/>
      <c r="AN71" s="46"/>
      <c r="AO71" s="188"/>
      <c r="AP71" s="46"/>
      <c r="AQ71" s="165">
        <f aca="true" t="shared" si="13" ref="AQ71:AQ102">SUM(F71,H71,J71,L71,P71,R71,V71,X71,Z71,AB71,AD71,AF71,AH71,AJ71,AL71,AN71,AP71)</f>
        <v>65</v>
      </c>
      <c r="AR71" s="435"/>
      <c r="AS71" s="188"/>
      <c r="AT71" s="436"/>
      <c r="AU71" s="370"/>
      <c r="AV71" s="436"/>
      <c r="AW71" s="188">
        <f aca="true" t="shared" si="14" ref="AW71:AW100">SUM(AS71,AU71)</f>
        <v>0</v>
      </c>
      <c r="AX71" s="437"/>
      <c r="AY71" s="188">
        <f aca="true" t="shared" si="15" ref="AY71:AY100">SUM(AX71,AV71,AT71)</f>
        <v>0</v>
      </c>
      <c r="AZ71" s="315">
        <f aca="true" t="shared" si="16" ref="AZ71:AZ100">SUM(AQ71,AY71)</f>
        <v>65</v>
      </c>
      <c r="BA71" s="438"/>
      <c r="BB71" s="188">
        <f aca="true" t="shared" si="17" ref="BB71:BB100">SUM(BA71,AZ71)</f>
        <v>65</v>
      </c>
    </row>
    <row r="72" spans="2:54" s="45" customFormat="1" ht="12.75">
      <c r="B72" s="45" t="s">
        <v>24</v>
      </c>
      <c r="C72" s="194" t="s">
        <v>5</v>
      </c>
      <c r="D72" s="480">
        <f t="shared" si="12"/>
        <v>52</v>
      </c>
      <c r="E72" s="197">
        <v>25.368</v>
      </c>
      <c r="F72" s="46">
        <v>8</v>
      </c>
      <c r="G72" s="430">
        <v>24.375</v>
      </c>
      <c r="H72" s="231">
        <v>9</v>
      </c>
      <c r="I72" s="429">
        <v>25.4</v>
      </c>
      <c r="J72" s="231">
        <v>4</v>
      </c>
      <c r="K72" s="188">
        <v>24.958</v>
      </c>
      <c r="L72" s="46">
        <v>7</v>
      </c>
      <c r="M72" s="46"/>
      <c r="N72" s="46"/>
      <c r="O72" s="188">
        <v>30.175</v>
      </c>
      <c r="P72" s="46"/>
      <c r="Q72" s="14">
        <v>24.086</v>
      </c>
      <c r="R72" s="18">
        <v>9</v>
      </c>
      <c r="S72" s="18"/>
      <c r="T72" s="18"/>
      <c r="U72" s="330">
        <v>30.795</v>
      </c>
      <c r="V72" s="46"/>
      <c r="W72" s="459">
        <v>24.94</v>
      </c>
      <c r="X72" s="231">
        <v>3</v>
      </c>
      <c r="Y72" s="16">
        <v>24.345</v>
      </c>
      <c r="Z72" s="21">
        <v>4</v>
      </c>
      <c r="AA72" s="16">
        <v>30.554</v>
      </c>
      <c r="AB72" s="21"/>
      <c r="AC72" s="81">
        <v>24.608</v>
      </c>
      <c r="AD72" s="17">
        <v>8</v>
      </c>
      <c r="AE72" s="430"/>
      <c r="AF72" s="231"/>
      <c r="AG72" s="322"/>
      <c r="AH72" s="299"/>
      <c r="AI72" s="460"/>
      <c r="AJ72" s="322"/>
      <c r="AK72" s="362"/>
      <c r="AL72" s="436"/>
      <c r="AM72" s="362"/>
      <c r="AN72" s="46"/>
      <c r="AO72" s="188"/>
      <c r="AP72" s="46"/>
      <c r="AQ72" s="165">
        <f t="shared" si="13"/>
        <v>52</v>
      </c>
      <c r="AR72" s="435"/>
      <c r="AS72" s="188"/>
      <c r="AT72" s="436"/>
      <c r="AU72" s="370"/>
      <c r="AV72" s="436"/>
      <c r="AW72" s="188">
        <f t="shared" si="14"/>
        <v>0</v>
      </c>
      <c r="AX72" s="437"/>
      <c r="AY72" s="188">
        <f t="shared" si="15"/>
        <v>0</v>
      </c>
      <c r="AZ72" s="315">
        <f t="shared" si="16"/>
        <v>52</v>
      </c>
      <c r="BA72" s="438"/>
      <c r="BB72" s="188">
        <f t="shared" si="17"/>
        <v>52</v>
      </c>
    </row>
    <row r="73" spans="2:54" s="45" customFormat="1" ht="12.75">
      <c r="B73" s="45" t="s">
        <v>19</v>
      </c>
      <c r="C73" s="194" t="s">
        <v>5</v>
      </c>
      <c r="D73" s="480">
        <f t="shared" si="12"/>
        <v>51</v>
      </c>
      <c r="E73" s="197">
        <v>24.098</v>
      </c>
      <c r="F73" s="46">
        <v>9</v>
      </c>
      <c r="G73" s="430">
        <v>41.38</v>
      </c>
      <c r="H73" s="231"/>
      <c r="I73" s="429">
        <v>25.361</v>
      </c>
      <c r="J73" s="231">
        <v>5</v>
      </c>
      <c r="K73" s="188">
        <v>23.845</v>
      </c>
      <c r="L73" s="46">
        <v>9</v>
      </c>
      <c r="M73" s="46"/>
      <c r="N73" s="46"/>
      <c r="O73" s="188">
        <v>24.891</v>
      </c>
      <c r="P73" s="46">
        <v>8</v>
      </c>
      <c r="Q73" s="14">
        <v>25.698</v>
      </c>
      <c r="R73" s="15">
        <v>5</v>
      </c>
      <c r="S73" s="15"/>
      <c r="T73" s="15"/>
      <c r="U73" s="451">
        <v>28.624</v>
      </c>
      <c r="V73" s="46">
        <v>1</v>
      </c>
      <c r="W73" s="338">
        <v>24.843</v>
      </c>
      <c r="X73" s="46">
        <v>5</v>
      </c>
      <c r="Y73" s="16">
        <v>23.51</v>
      </c>
      <c r="Z73" s="21">
        <v>8</v>
      </c>
      <c r="AA73" s="16">
        <v>28.839</v>
      </c>
      <c r="AB73" s="21">
        <v>1</v>
      </c>
      <c r="AC73" s="81" t="s">
        <v>99</v>
      </c>
      <c r="AD73" s="17"/>
      <c r="AE73" s="430"/>
      <c r="AF73" s="231"/>
      <c r="AG73" s="322"/>
      <c r="AH73" s="299"/>
      <c r="AI73" s="451"/>
      <c r="AJ73" s="46"/>
      <c r="AK73" s="362"/>
      <c r="AL73" s="436"/>
      <c r="AM73" s="362"/>
      <c r="AN73" s="46"/>
      <c r="AO73" s="188"/>
      <c r="AP73" s="46"/>
      <c r="AQ73" s="165">
        <f t="shared" si="13"/>
        <v>51</v>
      </c>
      <c r="AR73" s="435"/>
      <c r="AS73" s="188"/>
      <c r="AT73" s="436"/>
      <c r="AU73" s="370"/>
      <c r="AV73" s="436"/>
      <c r="AW73" s="188">
        <f t="shared" si="14"/>
        <v>0</v>
      </c>
      <c r="AX73" s="437"/>
      <c r="AY73" s="188">
        <f t="shared" si="15"/>
        <v>0</v>
      </c>
      <c r="AZ73" s="315">
        <f t="shared" si="16"/>
        <v>51</v>
      </c>
      <c r="BA73" s="438"/>
      <c r="BB73" s="188">
        <f t="shared" si="17"/>
        <v>51</v>
      </c>
    </row>
    <row r="74" spans="2:54" s="45" customFormat="1" ht="12.75">
      <c r="B74" s="45" t="s">
        <v>68</v>
      </c>
      <c r="C74" s="194" t="s">
        <v>5</v>
      </c>
      <c r="D74" s="480">
        <f t="shared" si="12"/>
        <v>40</v>
      </c>
      <c r="E74" s="197">
        <v>26.734</v>
      </c>
      <c r="F74" s="46">
        <v>7</v>
      </c>
      <c r="G74" s="430">
        <v>27.025</v>
      </c>
      <c r="H74" s="231">
        <v>4</v>
      </c>
      <c r="I74" s="429">
        <v>24.252</v>
      </c>
      <c r="J74" s="231">
        <v>7</v>
      </c>
      <c r="K74" s="188">
        <v>25.468</v>
      </c>
      <c r="L74" s="46">
        <v>5</v>
      </c>
      <c r="M74" s="46"/>
      <c r="N74" s="46"/>
      <c r="O74" s="188">
        <v>27.482</v>
      </c>
      <c r="P74" s="15">
        <v>2</v>
      </c>
      <c r="Q74" s="14">
        <v>25.622</v>
      </c>
      <c r="R74" s="18">
        <v>6</v>
      </c>
      <c r="S74" s="18"/>
      <c r="T74" s="18"/>
      <c r="U74" s="330" t="s">
        <v>99</v>
      </c>
      <c r="V74" s="46"/>
      <c r="W74" s="459" t="s">
        <v>99</v>
      </c>
      <c r="X74" s="231"/>
      <c r="Y74" s="16">
        <v>24.19</v>
      </c>
      <c r="Z74" s="21">
        <v>5</v>
      </c>
      <c r="AA74" s="16">
        <v>24.364</v>
      </c>
      <c r="AB74" s="21">
        <v>4</v>
      </c>
      <c r="AC74" s="81" t="s">
        <v>99</v>
      </c>
      <c r="AD74" s="17"/>
      <c r="AE74" s="430"/>
      <c r="AF74" s="231"/>
      <c r="AG74" s="322"/>
      <c r="AH74" s="299"/>
      <c r="AI74" s="460"/>
      <c r="AJ74" s="322"/>
      <c r="AK74" s="362"/>
      <c r="AL74" s="436"/>
      <c r="AM74" s="362"/>
      <c r="AN74" s="46"/>
      <c r="AO74" s="188"/>
      <c r="AP74" s="46"/>
      <c r="AQ74" s="165">
        <f t="shared" si="13"/>
        <v>40</v>
      </c>
      <c r="AR74" s="435"/>
      <c r="AS74" s="188"/>
      <c r="AT74" s="436"/>
      <c r="AU74" s="370"/>
      <c r="AV74" s="436"/>
      <c r="AW74" s="188">
        <f t="shared" si="14"/>
        <v>0</v>
      </c>
      <c r="AX74" s="437"/>
      <c r="AY74" s="188">
        <f t="shared" si="15"/>
        <v>0</v>
      </c>
      <c r="AZ74" s="315">
        <f t="shared" si="16"/>
        <v>40</v>
      </c>
      <c r="BA74" s="438"/>
      <c r="BB74" s="188">
        <f t="shared" si="17"/>
        <v>40</v>
      </c>
    </row>
    <row r="75" spans="2:54" s="45" customFormat="1" ht="12.75">
      <c r="B75" s="45" t="s">
        <v>67</v>
      </c>
      <c r="C75" s="194" t="s">
        <v>5</v>
      </c>
      <c r="D75" s="480">
        <f t="shared" si="12"/>
        <v>39</v>
      </c>
      <c r="E75" s="197">
        <v>21.871</v>
      </c>
      <c r="F75" s="46">
        <v>10</v>
      </c>
      <c r="G75" s="430">
        <v>21.719</v>
      </c>
      <c r="H75" s="231">
        <v>10</v>
      </c>
      <c r="I75" s="429">
        <v>21.91</v>
      </c>
      <c r="J75" s="231">
        <v>9</v>
      </c>
      <c r="K75" s="188">
        <v>21.873</v>
      </c>
      <c r="L75" s="15">
        <v>10</v>
      </c>
      <c r="M75" s="15"/>
      <c r="N75" s="15"/>
      <c r="O75" s="188" t="s">
        <v>99</v>
      </c>
      <c r="P75" s="15"/>
      <c r="Q75" s="14" t="s">
        <v>99</v>
      </c>
      <c r="R75" s="18"/>
      <c r="S75" s="18"/>
      <c r="T75" s="18"/>
      <c r="U75" s="451" t="s">
        <v>99</v>
      </c>
      <c r="V75" s="46"/>
      <c r="W75" s="459" t="s">
        <v>99</v>
      </c>
      <c r="X75" s="231"/>
      <c r="Y75" s="16" t="s">
        <v>118</v>
      </c>
      <c r="Z75" s="21"/>
      <c r="AA75" s="16" t="s">
        <v>118</v>
      </c>
      <c r="AB75" s="21"/>
      <c r="AC75" s="81" t="s">
        <v>99</v>
      </c>
      <c r="AD75" s="17"/>
      <c r="AE75" s="430"/>
      <c r="AF75" s="231"/>
      <c r="AG75" s="322"/>
      <c r="AH75" s="299"/>
      <c r="AI75" s="460"/>
      <c r="AJ75" s="322"/>
      <c r="AK75" s="362"/>
      <c r="AL75" s="436"/>
      <c r="AM75" s="362"/>
      <c r="AN75" s="46"/>
      <c r="AO75" s="188"/>
      <c r="AP75" s="46"/>
      <c r="AQ75" s="165">
        <f t="shared" si="13"/>
        <v>39</v>
      </c>
      <c r="AR75" s="435"/>
      <c r="AS75" s="188"/>
      <c r="AT75" s="436"/>
      <c r="AU75" s="370"/>
      <c r="AV75" s="436"/>
      <c r="AW75" s="188">
        <f t="shared" si="14"/>
        <v>0</v>
      </c>
      <c r="AX75" s="437"/>
      <c r="AY75" s="188">
        <f t="shared" si="15"/>
        <v>0</v>
      </c>
      <c r="AZ75" s="315">
        <f t="shared" si="16"/>
        <v>39</v>
      </c>
      <c r="BA75" s="438"/>
      <c r="BB75" s="188">
        <f t="shared" si="17"/>
        <v>39</v>
      </c>
    </row>
    <row r="76" spans="1:54" s="45" customFormat="1" ht="12.75">
      <c r="A76" s="45" t="s">
        <v>109</v>
      </c>
      <c r="B76" s="45" t="s">
        <v>70</v>
      </c>
      <c r="C76" s="194" t="s">
        <v>5</v>
      </c>
      <c r="D76" s="480">
        <f t="shared" si="12"/>
        <v>39</v>
      </c>
      <c r="E76" s="197">
        <v>27.683</v>
      </c>
      <c r="F76" s="46">
        <v>4</v>
      </c>
      <c r="G76" s="430">
        <v>24.677</v>
      </c>
      <c r="H76" s="231">
        <v>8</v>
      </c>
      <c r="I76" s="429">
        <v>28.941</v>
      </c>
      <c r="J76" s="231"/>
      <c r="K76" s="188">
        <v>34.495</v>
      </c>
      <c r="L76" s="46"/>
      <c r="M76" s="46"/>
      <c r="N76" s="46"/>
      <c r="O76" s="16">
        <v>25.178</v>
      </c>
      <c r="P76" s="15">
        <v>7</v>
      </c>
      <c r="Q76" s="14">
        <v>30.124</v>
      </c>
      <c r="R76" s="18">
        <v>1</v>
      </c>
      <c r="S76" s="18"/>
      <c r="T76" s="18"/>
      <c r="U76" s="451">
        <v>39.576</v>
      </c>
      <c r="V76" s="46"/>
      <c r="W76" s="459">
        <v>26.68</v>
      </c>
      <c r="X76" s="231">
        <v>1</v>
      </c>
      <c r="Y76" s="16">
        <v>22.53</v>
      </c>
      <c r="Z76" s="21">
        <v>9</v>
      </c>
      <c r="AA76" s="16">
        <v>22.479</v>
      </c>
      <c r="AB76" s="21">
        <v>9</v>
      </c>
      <c r="AC76" s="81" t="s">
        <v>99</v>
      </c>
      <c r="AD76" s="17"/>
      <c r="AE76" s="430"/>
      <c r="AF76" s="231"/>
      <c r="AG76" s="322"/>
      <c r="AH76" s="300"/>
      <c r="AI76" s="460"/>
      <c r="AJ76" s="322"/>
      <c r="AK76" s="362"/>
      <c r="AL76" s="436"/>
      <c r="AM76" s="362"/>
      <c r="AN76" s="46"/>
      <c r="AO76" s="188"/>
      <c r="AP76" s="46"/>
      <c r="AQ76" s="165">
        <f t="shared" si="13"/>
        <v>39</v>
      </c>
      <c r="AR76" s="435"/>
      <c r="AS76" s="188"/>
      <c r="AT76" s="436"/>
      <c r="AU76" s="370"/>
      <c r="AV76" s="436"/>
      <c r="AW76" s="188">
        <f t="shared" si="14"/>
        <v>0</v>
      </c>
      <c r="AX76" s="437"/>
      <c r="AY76" s="188">
        <f t="shared" si="15"/>
        <v>0</v>
      </c>
      <c r="AZ76" s="315">
        <f t="shared" si="16"/>
        <v>39</v>
      </c>
      <c r="BA76" s="438"/>
      <c r="BB76" s="188">
        <f t="shared" si="17"/>
        <v>39</v>
      </c>
    </row>
    <row r="77" spans="2:54" s="45" customFormat="1" ht="12.75">
      <c r="B77" s="45" t="s">
        <v>27</v>
      </c>
      <c r="C77" s="194" t="s">
        <v>5</v>
      </c>
      <c r="D77" s="480">
        <f t="shared" si="12"/>
        <v>33</v>
      </c>
      <c r="E77" s="197">
        <v>32.332</v>
      </c>
      <c r="F77" s="46">
        <v>1</v>
      </c>
      <c r="G77" s="430">
        <v>33.459</v>
      </c>
      <c r="H77" s="231"/>
      <c r="I77" s="429">
        <v>21.892</v>
      </c>
      <c r="J77" s="231">
        <v>10</v>
      </c>
      <c r="K77" s="188">
        <v>26.129</v>
      </c>
      <c r="L77" s="46">
        <v>4</v>
      </c>
      <c r="M77" s="46"/>
      <c r="N77" s="46"/>
      <c r="O77" s="16" t="s">
        <v>99</v>
      </c>
      <c r="P77" s="15"/>
      <c r="Q77" s="14" t="s">
        <v>99</v>
      </c>
      <c r="R77" s="15"/>
      <c r="S77" s="15"/>
      <c r="T77" s="15"/>
      <c r="U77" s="330" t="s">
        <v>107</v>
      </c>
      <c r="V77" s="46"/>
      <c r="W77" s="459">
        <v>22.831</v>
      </c>
      <c r="X77" s="231">
        <v>9</v>
      </c>
      <c r="Y77" s="16">
        <v>26.587</v>
      </c>
      <c r="Z77" s="21"/>
      <c r="AA77" s="16" t="s">
        <v>87</v>
      </c>
      <c r="AB77" s="21"/>
      <c r="AC77" s="81">
        <v>23.448</v>
      </c>
      <c r="AD77" s="17">
        <v>9</v>
      </c>
      <c r="AE77" s="430"/>
      <c r="AF77" s="231"/>
      <c r="AG77" s="322"/>
      <c r="AH77" s="300"/>
      <c r="AI77" s="460"/>
      <c r="AJ77" s="322"/>
      <c r="AK77" s="362"/>
      <c r="AL77" s="436"/>
      <c r="AM77" s="362"/>
      <c r="AN77" s="46"/>
      <c r="AO77" s="188"/>
      <c r="AP77" s="46"/>
      <c r="AQ77" s="165">
        <f t="shared" si="13"/>
        <v>33</v>
      </c>
      <c r="AR77" s="435"/>
      <c r="AS77" s="188"/>
      <c r="AT77" s="436"/>
      <c r="AU77" s="370"/>
      <c r="AV77" s="436"/>
      <c r="AW77" s="188">
        <f t="shared" si="14"/>
        <v>0</v>
      </c>
      <c r="AX77" s="437"/>
      <c r="AY77" s="188">
        <f t="shared" si="15"/>
        <v>0</v>
      </c>
      <c r="AZ77" s="315">
        <f t="shared" si="16"/>
        <v>33</v>
      </c>
      <c r="BA77" s="438"/>
      <c r="BB77" s="188">
        <f t="shared" si="17"/>
        <v>33</v>
      </c>
    </row>
    <row r="78" spans="1:54" s="45" customFormat="1" ht="12.75">
      <c r="A78" s="45" t="s">
        <v>109</v>
      </c>
      <c r="B78" s="45" t="s">
        <v>66</v>
      </c>
      <c r="C78" s="194" t="s">
        <v>5</v>
      </c>
      <c r="D78" s="480">
        <f t="shared" si="12"/>
        <v>28</v>
      </c>
      <c r="E78" s="197">
        <v>29.326</v>
      </c>
      <c r="F78" s="46">
        <v>3</v>
      </c>
      <c r="G78" s="430">
        <v>31.636</v>
      </c>
      <c r="H78" s="231"/>
      <c r="I78" s="429">
        <v>24.667</v>
      </c>
      <c r="J78" s="231">
        <v>6</v>
      </c>
      <c r="K78" s="362">
        <v>26.796</v>
      </c>
      <c r="L78" s="15">
        <v>2</v>
      </c>
      <c r="M78" s="15"/>
      <c r="N78" s="15"/>
      <c r="O78" s="16" t="s">
        <v>99</v>
      </c>
      <c r="P78" s="15"/>
      <c r="Q78" s="14" t="s">
        <v>99</v>
      </c>
      <c r="R78" s="18"/>
      <c r="S78" s="18"/>
      <c r="T78" s="18"/>
      <c r="U78" s="451">
        <v>23.858</v>
      </c>
      <c r="V78" s="46">
        <v>9</v>
      </c>
      <c r="W78" s="459">
        <v>30.1</v>
      </c>
      <c r="X78" s="231"/>
      <c r="Y78" s="16">
        <v>24.71</v>
      </c>
      <c r="Z78" s="21">
        <v>2</v>
      </c>
      <c r="AA78" s="16">
        <v>23.436</v>
      </c>
      <c r="AB78" s="21">
        <v>6</v>
      </c>
      <c r="AC78" s="81" t="s">
        <v>99</v>
      </c>
      <c r="AD78" s="21"/>
      <c r="AE78" s="430"/>
      <c r="AF78" s="231"/>
      <c r="AG78" s="322"/>
      <c r="AH78" s="300"/>
      <c r="AI78" s="460"/>
      <c r="AJ78" s="322"/>
      <c r="AK78" s="362"/>
      <c r="AL78" s="436"/>
      <c r="AM78" s="362"/>
      <c r="AN78" s="46"/>
      <c r="AO78" s="188"/>
      <c r="AP78" s="46"/>
      <c r="AQ78" s="165">
        <f t="shared" si="13"/>
        <v>28</v>
      </c>
      <c r="AR78" s="435"/>
      <c r="AS78" s="188"/>
      <c r="AT78" s="436"/>
      <c r="AU78" s="370"/>
      <c r="AV78" s="436"/>
      <c r="AW78" s="188">
        <f t="shared" si="14"/>
        <v>0</v>
      </c>
      <c r="AX78" s="437"/>
      <c r="AY78" s="188">
        <f t="shared" si="15"/>
        <v>0</v>
      </c>
      <c r="AZ78" s="315">
        <f t="shared" si="16"/>
        <v>28</v>
      </c>
      <c r="BA78" s="438"/>
      <c r="BB78" s="188">
        <f t="shared" si="17"/>
        <v>28</v>
      </c>
    </row>
    <row r="79" spans="2:54" s="45" customFormat="1" ht="12.75">
      <c r="B79" s="45" t="s">
        <v>69</v>
      </c>
      <c r="C79" s="194" t="s">
        <v>5</v>
      </c>
      <c r="D79" s="480">
        <f t="shared" si="12"/>
        <v>26</v>
      </c>
      <c r="E79" s="197">
        <v>26.968</v>
      </c>
      <c r="F79" s="46">
        <v>5</v>
      </c>
      <c r="G79" s="430">
        <v>29.303</v>
      </c>
      <c r="H79" s="231">
        <v>2</v>
      </c>
      <c r="I79" s="429">
        <v>26.37</v>
      </c>
      <c r="J79" s="231">
        <v>2</v>
      </c>
      <c r="K79" s="188">
        <v>34.221</v>
      </c>
      <c r="L79" s="185"/>
      <c r="M79" s="185"/>
      <c r="N79" s="185"/>
      <c r="O79" s="188">
        <v>23.632</v>
      </c>
      <c r="P79" s="15">
        <v>9</v>
      </c>
      <c r="Q79" s="14" t="s">
        <v>36</v>
      </c>
      <c r="R79" s="18"/>
      <c r="S79" s="18"/>
      <c r="T79" s="18"/>
      <c r="U79" s="451">
        <v>31.647</v>
      </c>
      <c r="V79" s="46"/>
      <c r="W79" s="459">
        <v>30.285</v>
      </c>
      <c r="X79" s="231"/>
      <c r="Y79" s="16">
        <v>25.706</v>
      </c>
      <c r="Z79" s="21">
        <v>1</v>
      </c>
      <c r="AA79" s="16">
        <v>23.283</v>
      </c>
      <c r="AB79" s="21">
        <v>7</v>
      </c>
      <c r="AC79" s="81" t="s">
        <v>99</v>
      </c>
      <c r="AD79" s="17"/>
      <c r="AE79" s="430"/>
      <c r="AF79" s="231"/>
      <c r="AG79" s="322"/>
      <c r="AH79" s="299"/>
      <c r="AI79" s="460"/>
      <c r="AJ79" s="322"/>
      <c r="AK79" s="362"/>
      <c r="AL79" s="436"/>
      <c r="AM79" s="362"/>
      <c r="AN79" s="46"/>
      <c r="AO79" s="188"/>
      <c r="AP79" s="46"/>
      <c r="AQ79" s="165">
        <f t="shared" si="13"/>
        <v>26</v>
      </c>
      <c r="AR79" s="435"/>
      <c r="AS79" s="188"/>
      <c r="AT79" s="436"/>
      <c r="AU79" s="370"/>
      <c r="AV79" s="436"/>
      <c r="AW79" s="188">
        <f t="shared" si="14"/>
        <v>0</v>
      </c>
      <c r="AX79" s="437"/>
      <c r="AY79" s="188">
        <f t="shared" si="15"/>
        <v>0</v>
      </c>
      <c r="AZ79" s="315">
        <f t="shared" si="16"/>
        <v>26</v>
      </c>
      <c r="BA79" s="438"/>
      <c r="BB79" s="188">
        <f t="shared" si="17"/>
        <v>26</v>
      </c>
    </row>
    <row r="80" spans="2:54" s="45" customFormat="1" ht="12.75">
      <c r="B80" s="45" t="s">
        <v>25</v>
      </c>
      <c r="C80" s="194" t="s">
        <v>5</v>
      </c>
      <c r="D80" s="480">
        <f t="shared" si="12"/>
        <v>23</v>
      </c>
      <c r="E80" s="197">
        <v>35.159</v>
      </c>
      <c r="F80" s="46">
        <v>0</v>
      </c>
      <c r="G80" s="430">
        <v>24.721</v>
      </c>
      <c r="H80" s="231">
        <v>7</v>
      </c>
      <c r="I80" s="429"/>
      <c r="J80" s="231"/>
      <c r="K80" s="188"/>
      <c r="L80" s="46"/>
      <c r="M80" s="46"/>
      <c r="N80" s="46"/>
      <c r="O80" s="188">
        <v>27.428</v>
      </c>
      <c r="P80" s="46">
        <v>3</v>
      </c>
      <c r="Q80" s="14">
        <v>30.592</v>
      </c>
      <c r="R80" s="18"/>
      <c r="S80" s="18"/>
      <c r="T80" s="18"/>
      <c r="U80" s="330">
        <v>25.85</v>
      </c>
      <c r="V80" s="46">
        <v>7</v>
      </c>
      <c r="W80" s="459">
        <v>24.794</v>
      </c>
      <c r="X80" s="231">
        <v>6</v>
      </c>
      <c r="Y80" s="16">
        <v>28.795</v>
      </c>
      <c r="Z80" s="21"/>
      <c r="AA80" s="16">
        <v>29.06</v>
      </c>
      <c r="AB80" s="21"/>
      <c r="AC80" s="81" t="s">
        <v>36</v>
      </c>
      <c r="AD80" s="17"/>
      <c r="AE80" s="16"/>
      <c r="AF80" s="312"/>
      <c r="AG80" s="6"/>
      <c r="AH80" s="299"/>
      <c r="AI80" s="460"/>
      <c r="AJ80" s="322"/>
      <c r="AK80" s="362"/>
      <c r="AL80" s="436"/>
      <c r="AM80" s="362"/>
      <c r="AN80" s="46"/>
      <c r="AO80" s="188"/>
      <c r="AP80" s="46"/>
      <c r="AQ80" s="165">
        <f t="shared" si="13"/>
        <v>23</v>
      </c>
      <c r="AR80" s="435"/>
      <c r="AS80" s="188"/>
      <c r="AT80" s="436"/>
      <c r="AU80" s="370"/>
      <c r="AV80" s="436"/>
      <c r="AW80" s="188">
        <f t="shared" si="14"/>
        <v>0</v>
      </c>
      <c r="AX80" s="437"/>
      <c r="AY80" s="188">
        <f t="shared" si="15"/>
        <v>0</v>
      </c>
      <c r="AZ80" s="315">
        <f t="shared" si="16"/>
        <v>23</v>
      </c>
      <c r="BA80" s="438"/>
      <c r="BB80" s="188">
        <f t="shared" si="17"/>
        <v>23</v>
      </c>
    </row>
    <row r="81" spans="2:54" s="45" customFormat="1" ht="12.75">
      <c r="B81" s="45" t="s">
        <v>77</v>
      </c>
      <c r="C81" s="194" t="s">
        <v>5</v>
      </c>
      <c r="D81" s="480">
        <f t="shared" si="12"/>
        <v>23</v>
      </c>
      <c r="E81" s="197"/>
      <c r="F81" s="46"/>
      <c r="G81" s="430"/>
      <c r="H81" s="231"/>
      <c r="I81" s="429">
        <v>28.88</v>
      </c>
      <c r="J81" s="231"/>
      <c r="K81" s="188">
        <v>44.142</v>
      </c>
      <c r="L81" s="15"/>
      <c r="M81" s="15"/>
      <c r="N81" s="15"/>
      <c r="O81" s="188">
        <v>29.553</v>
      </c>
      <c r="P81" s="15"/>
      <c r="Q81" s="14">
        <v>25.083</v>
      </c>
      <c r="R81" s="18">
        <v>7</v>
      </c>
      <c r="S81" s="18"/>
      <c r="T81" s="18"/>
      <c r="U81" s="451">
        <v>25.902</v>
      </c>
      <c r="V81" s="46">
        <v>6</v>
      </c>
      <c r="W81" s="459">
        <v>25.332</v>
      </c>
      <c r="X81" s="231">
        <v>2</v>
      </c>
      <c r="Y81" s="16">
        <v>24.412</v>
      </c>
      <c r="Z81" s="21">
        <v>3</v>
      </c>
      <c r="AA81" s="16">
        <v>23.53</v>
      </c>
      <c r="AB81" s="21">
        <v>5</v>
      </c>
      <c r="AC81" s="81" t="s">
        <v>99</v>
      </c>
      <c r="AD81" s="17"/>
      <c r="AE81" s="16"/>
      <c r="AF81" s="312"/>
      <c r="AG81" s="7"/>
      <c r="AH81" s="300"/>
      <c r="AI81" s="460"/>
      <c r="AJ81" s="322"/>
      <c r="AK81" s="362"/>
      <c r="AL81" s="436"/>
      <c r="AM81" s="362"/>
      <c r="AN81" s="46"/>
      <c r="AO81" s="188"/>
      <c r="AP81" s="46"/>
      <c r="AQ81" s="165">
        <f t="shared" si="13"/>
        <v>23</v>
      </c>
      <c r="AR81" s="435"/>
      <c r="AS81" s="188"/>
      <c r="AT81" s="436"/>
      <c r="AU81" s="370"/>
      <c r="AV81" s="436"/>
      <c r="AW81" s="188">
        <f t="shared" si="14"/>
        <v>0</v>
      </c>
      <c r="AX81" s="437"/>
      <c r="AY81" s="188">
        <f t="shared" si="15"/>
        <v>0</v>
      </c>
      <c r="AZ81" s="315">
        <f t="shared" si="16"/>
        <v>23</v>
      </c>
      <c r="BA81" s="438"/>
      <c r="BB81" s="188">
        <f t="shared" si="17"/>
        <v>23</v>
      </c>
    </row>
    <row r="82" spans="1:54" s="45" customFormat="1" ht="12.75">
      <c r="A82" s="45" t="s">
        <v>109</v>
      </c>
      <c r="B82" s="45" t="s">
        <v>71</v>
      </c>
      <c r="C82" s="194" t="s">
        <v>5</v>
      </c>
      <c r="D82" s="480">
        <f t="shared" si="12"/>
        <v>20</v>
      </c>
      <c r="E82" s="197"/>
      <c r="F82" s="46"/>
      <c r="G82" s="430"/>
      <c r="H82" s="231"/>
      <c r="I82" s="429">
        <v>30.581</v>
      </c>
      <c r="J82" s="231"/>
      <c r="K82" s="188">
        <v>24.908</v>
      </c>
      <c r="L82" s="46">
        <v>8</v>
      </c>
      <c r="M82" s="46"/>
      <c r="N82" s="46"/>
      <c r="O82" s="188">
        <v>29.336</v>
      </c>
      <c r="P82" s="46">
        <v>1</v>
      </c>
      <c r="Q82" s="14">
        <v>29.957</v>
      </c>
      <c r="R82" s="18"/>
      <c r="S82" s="18"/>
      <c r="T82" s="18"/>
      <c r="U82" s="451">
        <v>26.06</v>
      </c>
      <c r="V82" s="46">
        <v>5</v>
      </c>
      <c r="W82" s="459">
        <v>24.889</v>
      </c>
      <c r="X82" s="231">
        <v>4</v>
      </c>
      <c r="Y82" s="16">
        <v>26.104</v>
      </c>
      <c r="Z82" s="21"/>
      <c r="AA82" s="16">
        <v>26.598</v>
      </c>
      <c r="AB82" s="21">
        <v>2</v>
      </c>
      <c r="AC82" s="81" t="s">
        <v>99</v>
      </c>
      <c r="AD82" s="17"/>
      <c r="AE82" s="430"/>
      <c r="AF82" s="231"/>
      <c r="AG82" s="322"/>
      <c r="AH82" s="300"/>
      <c r="AI82" s="460"/>
      <c r="AJ82" s="322"/>
      <c r="AK82" s="362"/>
      <c r="AL82" s="436"/>
      <c r="AM82" s="362"/>
      <c r="AN82" s="46"/>
      <c r="AO82" s="188"/>
      <c r="AP82" s="46"/>
      <c r="AQ82" s="165">
        <f t="shared" si="13"/>
        <v>20</v>
      </c>
      <c r="AR82" s="435"/>
      <c r="AS82" s="188"/>
      <c r="AT82" s="436"/>
      <c r="AU82" s="370"/>
      <c r="AV82" s="436"/>
      <c r="AW82" s="188">
        <f t="shared" si="14"/>
        <v>0</v>
      </c>
      <c r="AX82" s="437"/>
      <c r="AY82" s="188">
        <f t="shared" si="15"/>
        <v>0</v>
      </c>
      <c r="AZ82" s="315">
        <f t="shared" si="16"/>
        <v>20</v>
      </c>
      <c r="BA82" s="438"/>
      <c r="BB82" s="188">
        <f t="shared" si="17"/>
        <v>20</v>
      </c>
    </row>
    <row r="83" spans="2:54" s="45" customFormat="1" ht="12.75">
      <c r="B83" s="45" t="s">
        <v>35</v>
      </c>
      <c r="C83" s="194" t="s">
        <v>5</v>
      </c>
      <c r="D83" s="480">
        <f t="shared" si="12"/>
        <v>17</v>
      </c>
      <c r="E83" s="197">
        <v>35.619</v>
      </c>
      <c r="F83" s="46">
        <v>0</v>
      </c>
      <c r="G83" s="430">
        <v>31.022</v>
      </c>
      <c r="H83" s="231">
        <v>1</v>
      </c>
      <c r="I83" s="429">
        <v>26.912</v>
      </c>
      <c r="J83" s="231">
        <v>1</v>
      </c>
      <c r="K83" s="188">
        <v>44.146</v>
      </c>
      <c r="L83" s="95"/>
      <c r="M83" s="95"/>
      <c r="N83" s="95"/>
      <c r="O83" s="188">
        <v>27.106</v>
      </c>
      <c r="P83" s="46">
        <v>4</v>
      </c>
      <c r="Q83" s="14">
        <v>33.877</v>
      </c>
      <c r="R83" s="18"/>
      <c r="S83" s="18"/>
      <c r="T83" s="18"/>
      <c r="U83" s="451">
        <v>26.131</v>
      </c>
      <c r="V83" s="46">
        <v>4</v>
      </c>
      <c r="W83" s="459">
        <v>32.845</v>
      </c>
      <c r="X83" s="231"/>
      <c r="Y83" s="16">
        <v>23.689</v>
      </c>
      <c r="Z83" s="21">
        <v>7</v>
      </c>
      <c r="AA83" s="16">
        <v>33.22</v>
      </c>
      <c r="AB83" s="21"/>
      <c r="AC83" s="81" t="s">
        <v>99</v>
      </c>
      <c r="AD83" s="17"/>
      <c r="AE83" s="430"/>
      <c r="AF83" s="231"/>
      <c r="AG83" s="322"/>
      <c r="AH83" s="300"/>
      <c r="AI83" s="460"/>
      <c r="AJ83" s="322"/>
      <c r="AK83" s="362"/>
      <c r="AL83" s="436"/>
      <c r="AM83" s="362"/>
      <c r="AN83" s="46"/>
      <c r="AO83" s="188"/>
      <c r="AP83" s="46"/>
      <c r="AQ83" s="165">
        <f t="shared" si="13"/>
        <v>17</v>
      </c>
      <c r="AR83" s="435"/>
      <c r="AS83" s="188"/>
      <c r="AT83" s="436"/>
      <c r="AU83" s="370"/>
      <c r="AV83" s="436"/>
      <c r="AW83" s="188">
        <f t="shared" si="14"/>
        <v>0</v>
      </c>
      <c r="AX83" s="437"/>
      <c r="AY83" s="188">
        <f t="shared" si="15"/>
        <v>0</v>
      </c>
      <c r="AZ83" s="315">
        <f t="shared" si="16"/>
        <v>17</v>
      </c>
      <c r="BA83" s="438"/>
      <c r="BB83" s="188">
        <f t="shared" si="17"/>
        <v>17</v>
      </c>
    </row>
    <row r="84" spans="2:54" s="45" customFormat="1" ht="12.75">
      <c r="B84" s="45" t="s">
        <v>100</v>
      </c>
      <c r="C84" s="194" t="s">
        <v>5</v>
      </c>
      <c r="D84" s="480">
        <f t="shared" si="12"/>
        <v>15</v>
      </c>
      <c r="E84" s="197"/>
      <c r="F84" s="46"/>
      <c r="G84" s="430"/>
      <c r="H84" s="231"/>
      <c r="I84" s="429"/>
      <c r="J84" s="231"/>
      <c r="K84" s="188"/>
      <c r="L84" s="185"/>
      <c r="M84" s="185"/>
      <c r="N84" s="185"/>
      <c r="O84" s="188">
        <v>26.527</v>
      </c>
      <c r="P84" s="15">
        <v>5</v>
      </c>
      <c r="Q84" s="14">
        <v>27.529</v>
      </c>
      <c r="R84" s="18">
        <v>3</v>
      </c>
      <c r="S84" s="18"/>
      <c r="T84" s="18"/>
      <c r="U84" s="451" t="s">
        <v>36</v>
      </c>
      <c r="V84" s="46"/>
      <c r="W84" s="338">
        <v>24.328</v>
      </c>
      <c r="X84" s="46">
        <v>7</v>
      </c>
      <c r="Y84" s="16" t="s">
        <v>87</v>
      </c>
      <c r="Z84" s="21"/>
      <c r="AA84" s="16" t="s">
        <v>87</v>
      </c>
      <c r="AB84" s="21"/>
      <c r="AC84" s="81" t="s">
        <v>99</v>
      </c>
      <c r="AD84" s="17"/>
      <c r="AE84" s="16"/>
      <c r="AF84" s="312"/>
      <c r="AG84" s="6"/>
      <c r="AH84" s="299"/>
      <c r="AI84" s="362"/>
      <c r="AJ84" s="46"/>
      <c r="AK84" s="362"/>
      <c r="AL84" s="436"/>
      <c r="AM84" s="362"/>
      <c r="AN84" s="46"/>
      <c r="AO84" s="188"/>
      <c r="AP84" s="46"/>
      <c r="AQ84" s="165">
        <f t="shared" si="13"/>
        <v>15</v>
      </c>
      <c r="AR84" s="435"/>
      <c r="AS84" s="188"/>
      <c r="AT84" s="436"/>
      <c r="AU84" s="370"/>
      <c r="AV84" s="436"/>
      <c r="AW84" s="188">
        <f t="shared" si="14"/>
        <v>0</v>
      </c>
      <c r="AX84" s="437"/>
      <c r="AY84" s="188">
        <f t="shared" si="15"/>
        <v>0</v>
      </c>
      <c r="AZ84" s="315">
        <f t="shared" si="16"/>
        <v>15</v>
      </c>
      <c r="BA84" s="438"/>
      <c r="BB84" s="188">
        <f t="shared" si="17"/>
        <v>15</v>
      </c>
    </row>
    <row r="85" spans="2:54" s="45" customFormat="1" ht="12.75">
      <c r="B85" s="45" t="s">
        <v>17</v>
      </c>
      <c r="C85" s="194" t="s">
        <v>5</v>
      </c>
      <c r="D85" s="480">
        <f t="shared" si="12"/>
        <v>10</v>
      </c>
      <c r="E85" s="197" t="s">
        <v>36</v>
      </c>
      <c r="F85" s="46">
        <v>0</v>
      </c>
      <c r="G85" s="430">
        <v>29.205</v>
      </c>
      <c r="H85" s="231">
        <v>3</v>
      </c>
      <c r="I85" s="429">
        <v>31.918</v>
      </c>
      <c r="J85" s="231"/>
      <c r="K85" s="188">
        <v>26.365</v>
      </c>
      <c r="L85" s="46">
        <v>3</v>
      </c>
      <c r="M85" s="46"/>
      <c r="N85" s="46"/>
      <c r="O85" s="188">
        <v>45.219</v>
      </c>
      <c r="P85" s="46"/>
      <c r="Q85" s="14">
        <v>26.678</v>
      </c>
      <c r="R85" s="18">
        <v>4</v>
      </c>
      <c r="S85" s="18"/>
      <c r="T85" s="18"/>
      <c r="U85" s="451" t="s">
        <v>36</v>
      </c>
      <c r="V85" s="46"/>
      <c r="W85" s="338" t="s">
        <v>36</v>
      </c>
      <c r="X85" s="46"/>
      <c r="Y85" s="16" t="s">
        <v>118</v>
      </c>
      <c r="Z85" s="21"/>
      <c r="AA85" s="16" t="s">
        <v>118</v>
      </c>
      <c r="AB85" s="21"/>
      <c r="AC85" s="81" t="s">
        <v>99</v>
      </c>
      <c r="AD85" s="17"/>
      <c r="AE85" s="16"/>
      <c r="AF85" s="312"/>
      <c r="AG85" s="6"/>
      <c r="AH85" s="299"/>
      <c r="AI85" s="362"/>
      <c r="AJ85" s="46"/>
      <c r="AK85" s="362"/>
      <c r="AL85" s="436"/>
      <c r="AM85" s="362"/>
      <c r="AN85" s="46"/>
      <c r="AO85" s="188"/>
      <c r="AP85" s="46"/>
      <c r="AQ85" s="165">
        <f t="shared" si="13"/>
        <v>10</v>
      </c>
      <c r="AR85" s="435"/>
      <c r="AS85" s="188"/>
      <c r="AT85" s="436"/>
      <c r="AU85" s="370"/>
      <c r="AV85" s="436"/>
      <c r="AW85" s="188">
        <f t="shared" si="14"/>
        <v>0</v>
      </c>
      <c r="AX85" s="437"/>
      <c r="AY85" s="188">
        <f t="shared" si="15"/>
        <v>0</v>
      </c>
      <c r="AZ85" s="315">
        <f t="shared" si="16"/>
        <v>10</v>
      </c>
      <c r="BA85" s="438"/>
      <c r="BB85" s="188">
        <f t="shared" si="17"/>
        <v>10</v>
      </c>
    </row>
    <row r="86" spans="1:54" s="45" customFormat="1" ht="12.75">
      <c r="A86" s="45" t="s">
        <v>109</v>
      </c>
      <c r="B86" s="45" t="s">
        <v>64</v>
      </c>
      <c r="C86" s="194" t="s">
        <v>5</v>
      </c>
      <c r="D86" s="480">
        <f t="shared" si="12"/>
        <v>7</v>
      </c>
      <c r="E86" s="197"/>
      <c r="F86" s="46"/>
      <c r="G86" s="430"/>
      <c r="H86" s="231"/>
      <c r="I86" s="429" t="s">
        <v>36</v>
      </c>
      <c r="J86" s="231"/>
      <c r="K86" s="188">
        <v>30.988</v>
      </c>
      <c r="L86" s="46">
        <v>1</v>
      </c>
      <c r="M86" s="46"/>
      <c r="N86" s="46"/>
      <c r="O86" s="188" t="s">
        <v>36</v>
      </c>
      <c r="P86" s="46"/>
      <c r="Q86" s="14" t="s">
        <v>36</v>
      </c>
      <c r="R86" s="18"/>
      <c r="S86" s="18"/>
      <c r="T86" s="18"/>
      <c r="U86" s="451">
        <v>27.151</v>
      </c>
      <c r="V86" s="46">
        <v>3</v>
      </c>
      <c r="W86" s="459">
        <v>29.424</v>
      </c>
      <c r="X86" s="231"/>
      <c r="Y86" s="16">
        <v>26.142</v>
      </c>
      <c r="Z86" s="21"/>
      <c r="AA86" s="16">
        <v>25.277</v>
      </c>
      <c r="AB86" s="21">
        <v>3</v>
      </c>
      <c r="AC86" s="81" t="s">
        <v>36</v>
      </c>
      <c r="AD86" s="17"/>
      <c r="AE86" s="16"/>
      <c r="AF86" s="312"/>
      <c r="AG86" s="7"/>
      <c r="AH86" s="300"/>
      <c r="AI86" s="460"/>
      <c r="AJ86" s="322"/>
      <c r="AK86" s="362"/>
      <c r="AL86" s="436"/>
      <c r="AM86" s="362"/>
      <c r="AN86" s="46"/>
      <c r="AO86" s="188"/>
      <c r="AP86" s="46"/>
      <c r="AQ86" s="165">
        <f t="shared" si="13"/>
        <v>7</v>
      </c>
      <c r="AR86" s="435"/>
      <c r="AS86" s="188"/>
      <c r="AT86" s="436"/>
      <c r="AU86" s="370"/>
      <c r="AV86" s="436"/>
      <c r="AW86" s="188">
        <f t="shared" si="14"/>
        <v>0</v>
      </c>
      <c r="AX86" s="437"/>
      <c r="AY86" s="188">
        <f t="shared" si="15"/>
        <v>0</v>
      </c>
      <c r="AZ86" s="315">
        <f t="shared" si="16"/>
        <v>7</v>
      </c>
      <c r="BA86" s="438"/>
      <c r="BB86" s="188">
        <f t="shared" si="17"/>
        <v>7</v>
      </c>
    </row>
    <row r="87" spans="1:54" s="45" customFormat="1" ht="12.75">
      <c r="A87" s="45" t="s">
        <v>109</v>
      </c>
      <c r="B87" s="45" t="s">
        <v>108</v>
      </c>
      <c r="C87" s="194" t="s">
        <v>5</v>
      </c>
      <c r="D87" s="480">
        <f t="shared" si="12"/>
        <v>2</v>
      </c>
      <c r="E87" s="197"/>
      <c r="F87" s="46"/>
      <c r="G87" s="430"/>
      <c r="H87" s="231"/>
      <c r="I87" s="429"/>
      <c r="J87" s="231"/>
      <c r="K87" s="188"/>
      <c r="L87" s="46"/>
      <c r="M87" s="46"/>
      <c r="N87" s="46"/>
      <c r="O87" s="188"/>
      <c r="P87" s="46"/>
      <c r="Q87" s="14"/>
      <c r="R87" s="18"/>
      <c r="S87" s="18"/>
      <c r="T87" s="18"/>
      <c r="U87" s="451">
        <v>28.2</v>
      </c>
      <c r="V87" s="46">
        <v>2</v>
      </c>
      <c r="W87" s="338">
        <v>27.428</v>
      </c>
      <c r="X87" s="46"/>
      <c r="Y87" s="16" t="s">
        <v>118</v>
      </c>
      <c r="Z87" s="21"/>
      <c r="AA87" s="16" t="s">
        <v>118</v>
      </c>
      <c r="AB87" s="21"/>
      <c r="AC87" s="81" t="s">
        <v>99</v>
      </c>
      <c r="AD87" s="17"/>
      <c r="AE87" s="430"/>
      <c r="AF87" s="231"/>
      <c r="AG87" s="322"/>
      <c r="AH87" s="300"/>
      <c r="AI87" s="362"/>
      <c r="AJ87" s="46"/>
      <c r="AK87" s="362"/>
      <c r="AL87" s="436"/>
      <c r="AM87" s="362"/>
      <c r="AN87" s="46"/>
      <c r="AO87" s="188"/>
      <c r="AP87" s="46"/>
      <c r="AQ87" s="165">
        <f t="shared" si="13"/>
        <v>2</v>
      </c>
      <c r="AR87" s="435"/>
      <c r="AS87" s="188"/>
      <c r="AT87" s="436"/>
      <c r="AU87" s="370"/>
      <c r="AV87" s="436"/>
      <c r="AW87" s="188">
        <f t="shared" si="14"/>
        <v>0</v>
      </c>
      <c r="AX87" s="437"/>
      <c r="AY87" s="188">
        <f t="shared" si="15"/>
        <v>0</v>
      </c>
      <c r="AZ87" s="315">
        <f t="shared" si="16"/>
        <v>2</v>
      </c>
      <c r="BA87" s="438"/>
      <c r="BB87" s="188">
        <f t="shared" si="17"/>
        <v>2</v>
      </c>
    </row>
    <row r="88" spans="1:54" ht="12.75">
      <c r="A88" s="45"/>
      <c r="B88" s="45"/>
      <c r="C88" s="194" t="s">
        <v>5</v>
      </c>
      <c r="D88" s="480">
        <f t="shared" si="12"/>
        <v>0</v>
      </c>
      <c r="E88" s="196"/>
      <c r="G88" s="8"/>
      <c r="H88" s="11"/>
      <c r="I88" s="207"/>
      <c r="J88" s="11"/>
      <c r="K88" s="51"/>
      <c r="O88" s="51"/>
      <c r="P88" s="15"/>
      <c r="Q88" s="14"/>
      <c r="R88" s="18"/>
      <c r="S88" s="18"/>
      <c r="T88" s="18"/>
      <c r="X88" s="35"/>
      <c r="Y88" s="16"/>
      <c r="Z88" s="21"/>
      <c r="AA88" s="16"/>
      <c r="AB88" s="21"/>
      <c r="AC88" s="81"/>
      <c r="AD88" s="17"/>
      <c r="AE88" s="8"/>
      <c r="AF88" s="11"/>
      <c r="AG88" s="161"/>
      <c r="AH88" s="300"/>
      <c r="AI88" s="30"/>
      <c r="AJ88" s="35"/>
      <c r="AK88" s="30"/>
      <c r="AQ88" s="165">
        <f t="shared" si="13"/>
        <v>0</v>
      </c>
      <c r="AU88" s="370"/>
      <c r="AW88" s="51">
        <f t="shared" si="14"/>
        <v>0</v>
      </c>
      <c r="AY88" s="51">
        <f t="shared" si="15"/>
        <v>0</v>
      </c>
      <c r="AZ88" s="426">
        <f t="shared" si="16"/>
        <v>0</v>
      </c>
      <c r="BB88" s="51">
        <f t="shared" si="17"/>
        <v>0</v>
      </c>
    </row>
    <row r="89" spans="1:54" s="5" customFormat="1" ht="13.5" thickBot="1">
      <c r="A89" s="64"/>
      <c r="B89" s="64"/>
      <c r="C89" s="206"/>
      <c r="D89" s="486">
        <f t="shared" si="12"/>
        <v>0</v>
      </c>
      <c r="E89" s="198"/>
      <c r="F89" s="65"/>
      <c r="G89" s="29"/>
      <c r="H89" s="65"/>
      <c r="I89" s="69"/>
      <c r="J89" s="72"/>
      <c r="K89" s="67"/>
      <c r="L89" s="65"/>
      <c r="M89" s="65"/>
      <c r="N89" s="65"/>
      <c r="O89" s="67"/>
      <c r="P89" s="65"/>
      <c r="Q89" s="222"/>
      <c r="R89" s="223"/>
      <c r="S89" s="223"/>
      <c r="T89" s="223"/>
      <c r="U89" s="325"/>
      <c r="V89" s="65"/>
      <c r="W89" s="337"/>
      <c r="X89" s="27"/>
      <c r="Y89" s="224"/>
      <c r="Z89" s="225"/>
      <c r="AA89" s="224"/>
      <c r="AB89" s="225"/>
      <c r="AC89" s="226"/>
      <c r="AD89" s="227"/>
      <c r="AE89" s="224"/>
      <c r="AF89" s="313"/>
      <c r="AG89" s="228"/>
      <c r="AH89" s="316"/>
      <c r="AI89" s="29"/>
      <c r="AJ89" s="65"/>
      <c r="AK89" s="29"/>
      <c r="AL89" s="364"/>
      <c r="AM89" s="69"/>
      <c r="AN89" s="65"/>
      <c r="AO89" s="67"/>
      <c r="AP89" s="65"/>
      <c r="AQ89" s="94">
        <f t="shared" si="13"/>
        <v>0</v>
      </c>
      <c r="AR89" s="190"/>
      <c r="AS89" s="67"/>
      <c r="AT89" s="364"/>
      <c r="AU89" s="371"/>
      <c r="AV89" s="364"/>
      <c r="AW89" s="51">
        <f t="shared" si="14"/>
        <v>0</v>
      </c>
      <c r="AX89" s="376"/>
      <c r="AY89" s="51">
        <f t="shared" si="15"/>
        <v>0</v>
      </c>
      <c r="AZ89" s="426">
        <f t="shared" si="16"/>
        <v>0</v>
      </c>
      <c r="BA89" s="379"/>
      <c r="BB89" s="51">
        <f t="shared" si="17"/>
        <v>0</v>
      </c>
    </row>
    <row r="90" spans="1:54" ht="12.75">
      <c r="A90" s="45"/>
      <c r="B90" s="52" t="s">
        <v>15</v>
      </c>
      <c r="C90" s="37" t="s">
        <v>0</v>
      </c>
      <c r="D90" s="480">
        <f t="shared" si="12"/>
        <v>49.5</v>
      </c>
      <c r="E90" s="197" t="s">
        <v>63</v>
      </c>
      <c r="F90" s="46">
        <v>0</v>
      </c>
      <c r="G90" s="8">
        <v>64</v>
      </c>
      <c r="H90" s="11">
        <v>9.5</v>
      </c>
      <c r="I90" s="8" t="s">
        <v>79</v>
      </c>
      <c r="J90" s="8"/>
      <c r="K90" s="8" t="s">
        <v>86</v>
      </c>
      <c r="L90" s="11"/>
      <c r="M90" s="11"/>
      <c r="N90" s="11"/>
      <c r="O90" s="8">
        <v>69</v>
      </c>
      <c r="P90" s="15">
        <v>10</v>
      </c>
      <c r="Q90" s="14" t="s">
        <v>98</v>
      </c>
      <c r="R90" s="18"/>
      <c r="S90" s="18"/>
      <c r="T90" s="18"/>
      <c r="U90" s="203">
        <v>62</v>
      </c>
      <c r="V90" s="35">
        <v>10</v>
      </c>
      <c r="W90" s="334" t="s">
        <v>79</v>
      </c>
      <c r="Y90" s="16">
        <v>60</v>
      </c>
      <c r="Z90" s="21">
        <v>10</v>
      </c>
      <c r="AA90" s="16">
        <v>64</v>
      </c>
      <c r="AB90" s="21">
        <v>10</v>
      </c>
      <c r="AC90" s="81" t="s">
        <v>99</v>
      </c>
      <c r="AD90" s="17"/>
      <c r="AE90" s="16"/>
      <c r="AF90" s="312"/>
      <c r="AG90" s="318"/>
      <c r="AH90" s="299"/>
      <c r="AI90" s="30"/>
      <c r="AJ90" s="35"/>
      <c r="AK90" s="30"/>
      <c r="AM90" s="362"/>
      <c r="AQ90" s="165">
        <f t="shared" si="13"/>
        <v>49.5</v>
      </c>
      <c r="AU90" s="370"/>
      <c r="AW90" s="51">
        <f t="shared" si="14"/>
        <v>0</v>
      </c>
      <c r="AY90" s="51">
        <f t="shared" si="15"/>
        <v>0</v>
      </c>
      <c r="AZ90" s="426">
        <f t="shared" si="16"/>
        <v>49.5</v>
      </c>
      <c r="BB90" s="51">
        <f t="shared" si="17"/>
        <v>49.5</v>
      </c>
    </row>
    <row r="91" spans="1:54" ht="12.75">
      <c r="A91" s="45"/>
      <c r="B91" s="52" t="s">
        <v>16</v>
      </c>
      <c r="C91" s="37" t="s">
        <v>0</v>
      </c>
      <c r="D91" s="480">
        <f t="shared" si="12"/>
        <v>48.5</v>
      </c>
      <c r="E91" s="202">
        <v>64</v>
      </c>
      <c r="F91" s="46">
        <v>10</v>
      </c>
      <c r="G91" s="8">
        <v>64</v>
      </c>
      <c r="H91" s="11">
        <v>9.5</v>
      </c>
      <c r="I91" s="8" t="s">
        <v>79</v>
      </c>
      <c r="J91" s="11"/>
      <c r="K91" s="8">
        <v>68</v>
      </c>
      <c r="L91" s="15">
        <v>10</v>
      </c>
      <c r="M91" s="15"/>
      <c r="N91" s="15"/>
      <c r="O91" s="8" t="s">
        <v>63</v>
      </c>
      <c r="P91" s="11"/>
      <c r="Q91" s="14"/>
      <c r="R91" s="18"/>
      <c r="S91" s="18"/>
      <c r="T91" s="18"/>
      <c r="U91" s="203" t="s">
        <v>79</v>
      </c>
      <c r="W91" s="334" t="s">
        <v>79</v>
      </c>
      <c r="Y91" s="16" t="s">
        <v>79</v>
      </c>
      <c r="Z91" s="21"/>
      <c r="AA91" s="16">
        <v>63</v>
      </c>
      <c r="AB91" s="21">
        <v>9</v>
      </c>
      <c r="AC91" s="83">
        <v>60</v>
      </c>
      <c r="AD91" s="17">
        <v>10</v>
      </c>
      <c r="AE91" s="16"/>
      <c r="AF91" s="312"/>
      <c r="AG91" s="81"/>
      <c r="AH91" s="305"/>
      <c r="AI91" s="30"/>
      <c r="AJ91" s="35"/>
      <c r="AK91" s="30"/>
      <c r="AM91" s="362"/>
      <c r="AQ91" s="165">
        <f t="shared" si="13"/>
        <v>48.5</v>
      </c>
      <c r="AW91" s="51">
        <f t="shared" si="14"/>
        <v>0</v>
      </c>
      <c r="AY91" s="51">
        <f t="shared" si="15"/>
        <v>0</v>
      </c>
      <c r="AZ91" s="426">
        <f t="shared" si="16"/>
        <v>48.5</v>
      </c>
      <c r="BB91" s="51">
        <f t="shared" si="17"/>
        <v>48.5</v>
      </c>
    </row>
    <row r="92" spans="1:54" s="5" customFormat="1" ht="13.5" thickBot="1">
      <c r="A92" s="64"/>
      <c r="B92" s="64" t="s">
        <v>34</v>
      </c>
      <c r="C92" s="206" t="s">
        <v>0</v>
      </c>
      <c r="D92" s="486">
        <f t="shared" si="12"/>
        <v>0</v>
      </c>
      <c r="E92" s="198"/>
      <c r="F92" s="65"/>
      <c r="G92" s="29"/>
      <c r="H92" s="65"/>
      <c r="I92" s="69" t="s">
        <v>79</v>
      </c>
      <c r="J92" s="72"/>
      <c r="K92" s="67" t="s">
        <v>79</v>
      </c>
      <c r="L92" s="205"/>
      <c r="M92" s="205"/>
      <c r="N92" s="205"/>
      <c r="O92" s="67"/>
      <c r="P92" s="65"/>
      <c r="Q92" s="222" t="s">
        <v>98</v>
      </c>
      <c r="R92" s="223"/>
      <c r="S92" s="223"/>
      <c r="T92" s="223"/>
      <c r="U92" s="325" t="s">
        <v>99</v>
      </c>
      <c r="V92" s="65"/>
      <c r="W92" s="337" t="s">
        <v>99</v>
      </c>
      <c r="X92" s="27"/>
      <c r="Y92" s="224" t="s">
        <v>99</v>
      </c>
      <c r="Z92" s="225"/>
      <c r="AA92" s="224"/>
      <c r="AB92" s="225"/>
      <c r="AC92" s="226" t="s">
        <v>99</v>
      </c>
      <c r="AD92" s="227"/>
      <c r="AE92" s="224"/>
      <c r="AF92" s="313"/>
      <c r="AG92" s="228"/>
      <c r="AH92" s="306"/>
      <c r="AI92" s="29"/>
      <c r="AJ92" s="65"/>
      <c r="AK92" s="29"/>
      <c r="AL92" s="364"/>
      <c r="AM92" s="29"/>
      <c r="AN92" s="65"/>
      <c r="AO92" s="67"/>
      <c r="AP92" s="65"/>
      <c r="AQ92" s="94">
        <f t="shared" si="13"/>
        <v>0</v>
      </c>
      <c r="AR92" s="190"/>
      <c r="AS92" s="67"/>
      <c r="AT92" s="364"/>
      <c r="AU92" s="371"/>
      <c r="AV92" s="364"/>
      <c r="AW92" s="51">
        <f t="shared" si="14"/>
        <v>0</v>
      </c>
      <c r="AX92" s="376"/>
      <c r="AY92" s="51">
        <f t="shared" si="15"/>
        <v>0</v>
      </c>
      <c r="AZ92" s="426">
        <f t="shared" si="16"/>
        <v>0</v>
      </c>
      <c r="BA92" s="379"/>
      <c r="BB92" s="51">
        <f t="shared" si="17"/>
        <v>0</v>
      </c>
    </row>
    <row r="93" spans="1:54" ht="12.75">
      <c r="A93" s="45"/>
      <c r="B93" s="45" t="s">
        <v>16</v>
      </c>
      <c r="C93" s="194" t="s">
        <v>2</v>
      </c>
      <c r="D93" s="480">
        <f aca="true" t="shared" si="18" ref="D93:D103">SUM(F93,H93,J93,L93,N93,P93,R93,V93,X93,Z93,AB93,AD93,AF93,AH93)</f>
        <v>88</v>
      </c>
      <c r="E93" s="197">
        <v>5.24</v>
      </c>
      <c r="F93" s="46">
        <v>10</v>
      </c>
      <c r="G93" s="8">
        <v>6.02</v>
      </c>
      <c r="H93" s="11">
        <v>10</v>
      </c>
      <c r="I93" s="8">
        <v>13.72</v>
      </c>
      <c r="J93" s="11">
        <v>9</v>
      </c>
      <c r="K93" s="8">
        <v>8.44</v>
      </c>
      <c r="L93" s="11">
        <v>10</v>
      </c>
      <c r="M93" s="11"/>
      <c r="N93" s="11"/>
      <c r="O93" s="8">
        <v>4.31</v>
      </c>
      <c r="P93" s="15">
        <v>10</v>
      </c>
      <c r="Q93" s="14" t="s">
        <v>36</v>
      </c>
      <c r="R93" s="18"/>
      <c r="S93" s="18"/>
      <c r="T93" s="18"/>
      <c r="U93" s="203">
        <v>5.53</v>
      </c>
      <c r="V93" s="35">
        <v>10</v>
      </c>
      <c r="W93" s="336" t="s">
        <v>36</v>
      </c>
      <c r="X93" s="11"/>
      <c r="Y93" s="16">
        <v>14.31</v>
      </c>
      <c r="Z93" s="21">
        <v>9</v>
      </c>
      <c r="AA93" s="16">
        <v>4.28</v>
      </c>
      <c r="AB93" s="21">
        <v>10</v>
      </c>
      <c r="AC93" s="292">
        <v>5.33</v>
      </c>
      <c r="AD93" s="17">
        <v>10</v>
      </c>
      <c r="AE93" s="8"/>
      <c r="AF93" s="11"/>
      <c r="AG93" s="161"/>
      <c r="AH93" s="299"/>
      <c r="AI93" s="343"/>
      <c r="AJ93" s="161"/>
      <c r="AK93" s="30"/>
      <c r="AM93" s="362"/>
      <c r="AQ93" s="165">
        <f t="shared" si="13"/>
        <v>88</v>
      </c>
      <c r="AU93" s="370"/>
      <c r="AW93" s="51">
        <f t="shared" si="14"/>
        <v>0</v>
      </c>
      <c r="AY93" s="51">
        <f t="shared" si="15"/>
        <v>0</v>
      </c>
      <c r="AZ93" s="426">
        <f t="shared" si="16"/>
        <v>88</v>
      </c>
      <c r="BB93" s="51">
        <f t="shared" si="17"/>
        <v>88</v>
      </c>
    </row>
    <row r="94" spans="1:54" ht="12.75">
      <c r="A94" s="45"/>
      <c r="B94" s="45" t="s">
        <v>31</v>
      </c>
      <c r="C94" s="194" t="s">
        <v>2</v>
      </c>
      <c r="D94" s="480">
        <f t="shared" si="18"/>
        <v>48</v>
      </c>
      <c r="E94" s="196">
        <v>5.86</v>
      </c>
      <c r="F94" s="35">
        <v>9</v>
      </c>
      <c r="G94" s="8" t="s">
        <v>36</v>
      </c>
      <c r="H94" s="11"/>
      <c r="I94" s="8">
        <v>5.64</v>
      </c>
      <c r="J94" s="11">
        <v>10</v>
      </c>
      <c r="K94" s="8" t="s">
        <v>87</v>
      </c>
      <c r="L94" s="15"/>
      <c r="M94" s="15"/>
      <c r="N94" s="15"/>
      <c r="O94" s="8" t="s">
        <v>99</v>
      </c>
      <c r="P94" s="15"/>
      <c r="Q94" s="14" t="s">
        <v>99</v>
      </c>
      <c r="R94" s="18"/>
      <c r="S94" s="18"/>
      <c r="T94" s="18"/>
      <c r="U94" s="203">
        <v>11.02</v>
      </c>
      <c r="V94" s="35">
        <v>9</v>
      </c>
      <c r="W94" s="334">
        <v>5.29</v>
      </c>
      <c r="X94" s="35">
        <v>10</v>
      </c>
      <c r="Y94" s="16">
        <v>5.16</v>
      </c>
      <c r="Z94" s="21">
        <v>10</v>
      </c>
      <c r="AA94" s="16" t="s">
        <v>87</v>
      </c>
      <c r="AB94" s="21"/>
      <c r="AC94" s="292" t="s">
        <v>36</v>
      </c>
      <c r="AD94" s="17"/>
      <c r="AE94" s="8"/>
      <c r="AF94" s="11"/>
      <c r="AG94" s="161"/>
      <c r="AH94" s="300"/>
      <c r="AI94" s="30"/>
      <c r="AJ94" s="35"/>
      <c r="AK94" s="30"/>
      <c r="AM94" s="362"/>
      <c r="AQ94" s="165">
        <f t="shared" si="13"/>
        <v>48</v>
      </c>
      <c r="AU94" s="370"/>
      <c r="AW94" s="51">
        <f t="shared" si="14"/>
        <v>0</v>
      </c>
      <c r="AY94" s="51">
        <f t="shared" si="15"/>
        <v>0</v>
      </c>
      <c r="AZ94" s="426">
        <f t="shared" si="16"/>
        <v>48</v>
      </c>
      <c r="BB94" s="51">
        <f t="shared" si="17"/>
        <v>48</v>
      </c>
    </row>
    <row r="95" spans="1:54" ht="12.75">
      <c r="A95" s="45" t="s">
        <v>109</v>
      </c>
      <c r="B95" s="45" t="s">
        <v>88</v>
      </c>
      <c r="C95" s="194" t="s">
        <v>2</v>
      </c>
      <c r="D95" s="480">
        <f t="shared" si="18"/>
        <v>8</v>
      </c>
      <c r="E95" s="197"/>
      <c r="G95" s="8"/>
      <c r="H95" s="11"/>
      <c r="I95" s="8"/>
      <c r="J95" s="11"/>
      <c r="K95" s="8" t="s">
        <v>82</v>
      </c>
      <c r="O95" s="77" t="s">
        <v>99</v>
      </c>
      <c r="P95" s="48"/>
      <c r="Q95" s="12" t="s">
        <v>99</v>
      </c>
      <c r="R95" s="19"/>
      <c r="S95" s="19"/>
      <c r="T95" s="19"/>
      <c r="U95" s="330">
        <v>17.71</v>
      </c>
      <c r="V95" s="35">
        <v>8</v>
      </c>
      <c r="W95" s="336" t="s">
        <v>36</v>
      </c>
      <c r="X95" s="11"/>
      <c r="Y95" s="70" t="s">
        <v>99</v>
      </c>
      <c r="Z95" s="22"/>
      <c r="AA95" s="70" t="s">
        <v>118</v>
      </c>
      <c r="AB95" s="22"/>
      <c r="AC95" s="292" t="s">
        <v>99</v>
      </c>
      <c r="AD95" s="17"/>
      <c r="AE95" s="8"/>
      <c r="AF95" s="11"/>
      <c r="AG95" s="161"/>
      <c r="AH95" s="299"/>
      <c r="AI95" s="343"/>
      <c r="AJ95" s="161"/>
      <c r="AK95" s="30"/>
      <c r="AM95" s="362"/>
      <c r="AQ95" s="165">
        <f t="shared" si="13"/>
        <v>8</v>
      </c>
      <c r="AW95" s="51">
        <f t="shared" si="14"/>
        <v>0</v>
      </c>
      <c r="AY95" s="51">
        <f t="shared" si="15"/>
        <v>0</v>
      </c>
      <c r="AZ95" s="426">
        <f t="shared" si="16"/>
        <v>8</v>
      </c>
      <c r="BB95" s="51">
        <f t="shared" si="17"/>
        <v>8</v>
      </c>
    </row>
    <row r="96" spans="1:54" ht="12.75">
      <c r="A96" s="45"/>
      <c r="B96" s="45" t="s">
        <v>32</v>
      </c>
      <c r="C96" s="194" t="s">
        <v>2</v>
      </c>
      <c r="D96" s="480">
        <f t="shared" si="18"/>
        <v>9</v>
      </c>
      <c r="E96" s="197"/>
      <c r="G96" s="161"/>
      <c r="H96" s="11"/>
      <c r="I96" s="322"/>
      <c r="J96" s="96"/>
      <c r="K96" s="8"/>
      <c r="L96" s="48"/>
      <c r="M96" s="48"/>
      <c r="N96" s="48"/>
      <c r="O96" s="8"/>
      <c r="P96" s="11"/>
      <c r="Q96" s="12"/>
      <c r="R96" s="19"/>
      <c r="S96" s="19"/>
      <c r="T96" s="19"/>
      <c r="W96" s="336"/>
      <c r="X96" s="11"/>
      <c r="Y96" s="70" t="s">
        <v>36</v>
      </c>
      <c r="Z96" s="22"/>
      <c r="AA96" s="70" t="s">
        <v>87</v>
      </c>
      <c r="AB96" s="22"/>
      <c r="AC96" s="79">
        <v>11.57</v>
      </c>
      <c r="AD96" s="23">
        <v>9</v>
      </c>
      <c r="AE96" s="51"/>
      <c r="AF96" s="35"/>
      <c r="AG96" s="30"/>
      <c r="AH96" s="307"/>
      <c r="AI96" s="343"/>
      <c r="AJ96" s="161"/>
      <c r="AK96" s="30"/>
      <c r="AQ96" s="165">
        <f t="shared" si="13"/>
        <v>9</v>
      </c>
      <c r="AU96" s="370"/>
      <c r="AW96" s="51">
        <f t="shared" si="14"/>
        <v>0</v>
      </c>
      <c r="AY96" s="51">
        <f t="shared" si="15"/>
        <v>0</v>
      </c>
      <c r="AZ96" s="426">
        <f t="shared" si="16"/>
        <v>9</v>
      </c>
      <c r="BB96" s="51">
        <f t="shared" si="17"/>
        <v>9</v>
      </c>
    </row>
    <row r="97" spans="1:54" s="5" customFormat="1" ht="13.5" thickBot="1">
      <c r="A97" s="64"/>
      <c r="B97" s="64"/>
      <c r="C97" s="206" t="s">
        <v>2</v>
      </c>
      <c r="D97" s="486">
        <f t="shared" si="18"/>
        <v>0</v>
      </c>
      <c r="E97" s="198"/>
      <c r="F97" s="65"/>
      <c r="G97" s="67"/>
      <c r="H97" s="65"/>
      <c r="I97" s="67"/>
      <c r="J97" s="65"/>
      <c r="K97" s="67"/>
      <c r="L97" s="323"/>
      <c r="M97" s="323"/>
      <c r="N97" s="323"/>
      <c r="O97" s="67"/>
      <c r="P97" s="65"/>
      <c r="Q97" s="222"/>
      <c r="R97" s="223"/>
      <c r="S97" s="223"/>
      <c r="T97" s="223"/>
      <c r="U97" s="331"/>
      <c r="V97" s="65"/>
      <c r="W97" s="337"/>
      <c r="X97" s="65"/>
      <c r="Y97" s="224"/>
      <c r="Z97" s="225"/>
      <c r="AA97" s="224"/>
      <c r="AB97" s="225"/>
      <c r="AC97" s="324"/>
      <c r="AD97" s="26"/>
      <c r="AE97" s="71"/>
      <c r="AF97" s="313"/>
      <c r="AG97" s="28"/>
      <c r="AH97" s="309"/>
      <c r="AI97" s="344"/>
      <c r="AJ97" s="29"/>
      <c r="AK97" s="29"/>
      <c r="AL97" s="364"/>
      <c r="AM97" s="69"/>
      <c r="AN97" s="65"/>
      <c r="AO97" s="67"/>
      <c r="AP97" s="65"/>
      <c r="AQ97" s="94">
        <f t="shared" si="13"/>
        <v>0</v>
      </c>
      <c r="AR97" s="190"/>
      <c r="AS97" s="67"/>
      <c r="AT97" s="364"/>
      <c r="AU97" s="372"/>
      <c r="AV97" s="364"/>
      <c r="AW97" s="51">
        <f t="shared" si="14"/>
        <v>0</v>
      </c>
      <c r="AX97" s="376"/>
      <c r="AY97" s="51">
        <f t="shared" si="15"/>
        <v>0</v>
      </c>
      <c r="AZ97" s="426">
        <f t="shared" si="16"/>
        <v>0</v>
      </c>
      <c r="BA97" s="379"/>
      <c r="BB97" s="51">
        <f t="shared" si="17"/>
        <v>0</v>
      </c>
    </row>
    <row r="98" spans="1:54" ht="12.75">
      <c r="A98" s="45"/>
      <c r="B98" s="45" t="s">
        <v>32</v>
      </c>
      <c r="C98" s="194" t="s">
        <v>29</v>
      </c>
      <c r="D98" s="480">
        <f t="shared" si="18"/>
        <v>76</v>
      </c>
      <c r="E98" s="197">
        <v>28.91</v>
      </c>
      <c r="F98" s="35">
        <v>9</v>
      </c>
      <c r="G98" s="8">
        <v>22.42</v>
      </c>
      <c r="H98" s="11">
        <v>9</v>
      </c>
      <c r="I98" s="8">
        <v>21.55</v>
      </c>
      <c r="J98" s="11">
        <v>10</v>
      </c>
      <c r="K98" s="8">
        <v>14.71</v>
      </c>
      <c r="L98" s="11">
        <v>9</v>
      </c>
      <c r="M98" s="11"/>
      <c r="N98" s="11"/>
      <c r="O98" s="8" t="s">
        <v>99</v>
      </c>
      <c r="P98" s="48"/>
      <c r="Q98" s="74" t="s">
        <v>99</v>
      </c>
      <c r="R98" s="19"/>
      <c r="S98" s="19"/>
      <c r="T98" s="19"/>
      <c r="U98" s="203">
        <v>13.42</v>
      </c>
      <c r="V98" s="327">
        <v>10</v>
      </c>
      <c r="W98" s="30">
        <v>21.15</v>
      </c>
      <c r="X98" s="11">
        <v>10</v>
      </c>
      <c r="Y98" s="78" t="s">
        <v>87</v>
      </c>
      <c r="Z98" s="22"/>
      <c r="AA98" s="70">
        <v>22.13</v>
      </c>
      <c r="AB98" s="22">
        <v>9</v>
      </c>
      <c r="AC98" s="81">
        <v>13.44</v>
      </c>
      <c r="AD98" s="17">
        <v>10</v>
      </c>
      <c r="AE98" s="8"/>
      <c r="AF98" s="11"/>
      <c r="AG98" s="320"/>
      <c r="AH98" s="299"/>
      <c r="AI98" s="329"/>
      <c r="AJ98" s="11"/>
      <c r="AK98" s="161"/>
      <c r="AQ98" s="165">
        <f t="shared" si="13"/>
        <v>76</v>
      </c>
      <c r="AU98" s="370"/>
      <c r="AW98" s="51">
        <f t="shared" si="14"/>
        <v>0</v>
      </c>
      <c r="AY98" s="51">
        <f t="shared" si="15"/>
        <v>0</v>
      </c>
      <c r="AZ98" s="426">
        <f t="shared" si="16"/>
        <v>76</v>
      </c>
      <c r="BB98" s="51">
        <f t="shared" si="17"/>
        <v>76</v>
      </c>
    </row>
    <row r="99" spans="1:54" ht="12.75">
      <c r="A99" s="45"/>
      <c r="B99" s="45" t="s">
        <v>31</v>
      </c>
      <c r="C99" s="194" t="s">
        <v>29</v>
      </c>
      <c r="D99" s="480">
        <f t="shared" si="18"/>
        <v>68</v>
      </c>
      <c r="E99" s="201">
        <v>17.42</v>
      </c>
      <c r="F99" s="35">
        <v>10</v>
      </c>
      <c r="G99" s="8">
        <v>15.28</v>
      </c>
      <c r="H99" s="11">
        <v>10</v>
      </c>
      <c r="I99" s="8" t="s">
        <v>36</v>
      </c>
      <c r="J99" s="11"/>
      <c r="K99" s="8">
        <v>11.93</v>
      </c>
      <c r="L99" s="11">
        <v>10</v>
      </c>
      <c r="M99" s="11"/>
      <c r="N99" s="11"/>
      <c r="O99" s="8" t="s">
        <v>99</v>
      </c>
      <c r="P99" s="11"/>
      <c r="Q99" s="14" t="s">
        <v>99</v>
      </c>
      <c r="R99" s="18"/>
      <c r="S99" s="18"/>
      <c r="T99" s="18"/>
      <c r="U99" s="203" t="s">
        <v>36</v>
      </c>
      <c r="W99" s="30">
        <v>21.75</v>
      </c>
      <c r="X99" s="35">
        <v>9</v>
      </c>
      <c r="Y99" s="16">
        <v>9.41</v>
      </c>
      <c r="Z99" s="21">
        <v>10</v>
      </c>
      <c r="AA99" s="16">
        <v>9.33</v>
      </c>
      <c r="AB99" s="21">
        <v>10</v>
      </c>
      <c r="AC99" s="81">
        <v>22.22</v>
      </c>
      <c r="AD99" s="17">
        <v>9</v>
      </c>
      <c r="AE99" s="8"/>
      <c r="AF99" s="11"/>
      <c r="AG99" s="320"/>
      <c r="AH99" s="299"/>
      <c r="AJ99" s="35"/>
      <c r="AK99" s="30"/>
      <c r="AM99" s="362"/>
      <c r="AQ99" s="165">
        <f t="shared" si="13"/>
        <v>68</v>
      </c>
      <c r="AW99" s="51">
        <f t="shared" si="14"/>
        <v>0</v>
      </c>
      <c r="AY99" s="51">
        <f t="shared" si="15"/>
        <v>0</v>
      </c>
      <c r="AZ99" s="426">
        <f t="shared" si="16"/>
        <v>68</v>
      </c>
      <c r="BB99" s="51">
        <f t="shared" si="17"/>
        <v>68</v>
      </c>
    </row>
    <row r="100" spans="1:54" ht="12.75">
      <c r="A100" s="45" t="s">
        <v>109</v>
      </c>
      <c r="B100" s="45" t="s">
        <v>83</v>
      </c>
      <c r="C100" s="194" t="s">
        <v>29</v>
      </c>
      <c r="D100" s="480">
        <f t="shared" si="18"/>
        <v>27</v>
      </c>
      <c r="E100" s="201"/>
      <c r="G100" s="8"/>
      <c r="H100" s="11"/>
      <c r="I100" s="8" t="s">
        <v>36</v>
      </c>
      <c r="J100" s="11"/>
      <c r="K100" s="8" t="s">
        <v>36</v>
      </c>
      <c r="L100" s="11"/>
      <c r="M100" s="11"/>
      <c r="N100" s="11"/>
      <c r="O100" s="8">
        <v>29.52</v>
      </c>
      <c r="P100" s="11">
        <v>10</v>
      </c>
      <c r="Q100" s="12">
        <v>19.47</v>
      </c>
      <c r="R100" s="19">
        <v>9</v>
      </c>
      <c r="S100" s="19"/>
      <c r="T100" s="19"/>
      <c r="U100" s="203">
        <v>34.62</v>
      </c>
      <c r="V100" s="35">
        <v>8</v>
      </c>
      <c r="W100" s="30" t="s">
        <v>36</v>
      </c>
      <c r="X100" s="11"/>
      <c r="Y100" s="70" t="s">
        <v>87</v>
      </c>
      <c r="Z100" s="22"/>
      <c r="AA100" s="70" t="s">
        <v>87</v>
      </c>
      <c r="AB100" s="22"/>
      <c r="AC100" s="79" t="s">
        <v>99</v>
      </c>
      <c r="AD100" s="23"/>
      <c r="AE100" s="70"/>
      <c r="AG100" s="58"/>
      <c r="AH100" s="307"/>
      <c r="AI100" s="329"/>
      <c r="AJ100" s="11"/>
      <c r="AK100" s="161"/>
      <c r="AM100" s="362"/>
      <c r="AQ100" s="165">
        <f t="shared" si="13"/>
        <v>27</v>
      </c>
      <c r="AW100" s="51">
        <f t="shared" si="14"/>
        <v>0</v>
      </c>
      <c r="AY100" s="51">
        <f t="shared" si="15"/>
        <v>0</v>
      </c>
      <c r="AZ100" s="426">
        <f t="shared" si="16"/>
        <v>27</v>
      </c>
      <c r="BB100" s="51">
        <f t="shared" si="17"/>
        <v>27</v>
      </c>
    </row>
    <row r="101" spans="1:54" ht="12.75">
      <c r="A101" s="45"/>
      <c r="B101" s="45" t="s">
        <v>85</v>
      </c>
      <c r="C101" s="194" t="s">
        <v>29</v>
      </c>
      <c r="D101" s="480">
        <f t="shared" si="18"/>
        <v>27</v>
      </c>
      <c r="E101" s="201"/>
      <c r="G101" s="8"/>
      <c r="H101" s="11"/>
      <c r="I101" s="8" t="s">
        <v>36</v>
      </c>
      <c r="J101" s="11"/>
      <c r="K101" s="8" t="s">
        <v>36</v>
      </c>
      <c r="L101" s="11"/>
      <c r="M101" s="11"/>
      <c r="N101" s="11"/>
      <c r="O101" s="8" t="s">
        <v>36</v>
      </c>
      <c r="P101" s="11"/>
      <c r="Q101" s="14">
        <v>17.31</v>
      </c>
      <c r="R101" s="18">
        <v>10</v>
      </c>
      <c r="S101" s="18"/>
      <c r="T101" s="18"/>
      <c r="U101" s="203" t="s">
        <v>36</v>
      </c>
      <c r="W101" s="30" t="s">
        <v>36</v>
      </c>
      <c r="X101" s="11"/>
      <c r="Y101" s="16">
        <v>20.78</v>
      </c>
      <c r="Z101" s="21">
        <v>9</v>
      </c>
      <c r="AA101" s="16" t="s">
        <v>87</v>
      </c>
      <c r="AB101" s="21"/>
      <c r="AC101" s="81">
        <v>28.34</v>
      </c>
      <c r="AD101" s="17">
        <v>8</v>
      </c>
      <c r="AE101" s="16"/>
      <c r="AF101" s="312"/>
      <c r="AG101" s="317"/>
      <c r="AH101" s="299"/>
      <c r="AI101" s="329"/>
      <c r="AJ101" s="11"/>
      <c r="AK101" s="161"/>
      <c r="AM101" s="362"/>
      <c r="AQ101" s="165">
        <f t="shared" si="13"/>
        <v>27</v>
      </c>
      <c r="AW101" s="51">
        <f aca="true" t="shared" si="19" ref="AW101:AW130">SUM(AS101,AU101)</f>
        <v>0</v>
      </c>
      <c r="AY101" s="51">
        <f aca="true" t="shared" si="20" ref="AY101:AY130">SUM(AX101,AV101,AT101)</f>
        <v>0</v>
      </c>
      <c r="AZ101" s="426">
        <f aca="true" t="shared" si="21" ref="AZ101:AZ130">SUM(AQ101,AY101)</f>
        <v>27</v>
      </c>
      <c r="BB101" s="51">
        <f aca="true" t="shared" si="22" ref="BB101:BB130">SUM(BA101,AZ101)</f>
        <v>27</v>
      </c>
    </row>
    <row r="102" spans="1:54" ht="12.75">
      <c r="A102" s="45"/>
      <c r="B102" s="45" t="s">
        <v>30</v>
      </c>
      <c r="C102" s="194" t="s">
        <v>29</v>
      </c>
      <c r="D102" s="480">
        <f t="shared" si="18"/>
        <v>9</v>
      </c>
      <c r="E102" s="197" t="s">
        <v>36</v>
      </c>
      <c r="F102" s="46">
        <v>0</v>
      </c>
      <c r="G102" s="51"/>
      <c r="H102" s="35"/>
      <c r="I102" s="51" t="s">
        <v>36</v>
      </c>
      <c r="J102" s="51"/>
      <c r="K102" s="51" t="s">
        <v>36</v>
      </c>
      <c r="O102" s="51" t="s">
        <v>99</v>
      </c>
      <c r="P102" s="15"/>
      <c r="Q102" s="14" t="s">
        <v>99</v>
      </c>
      <c r="R102" s="18"/>
      <c r="S102" s="18"/>
      <c r="T102" s="18"/>
      <c r="U102" s="203">
        <v>20.75</v>
      </c>
      <c r="V102" s="35">
        <v>9</v>
      </c>
      <c r="W102" s="30" t="s">
        <v>36</v>
      </c>
      <c r="X102" s="11"/>
      <c r="Y102" s="16" t="s">
        <v>87</v>
      </c>
      <c r="Z102" s="21"/>
      <c r="AA102" s="16" t="s">
        <v>87</v>
      </c>
      <c r="AB102" s="21"/>
      <c r="AC102" s="85" t="s">
        <v>99</v>
      </c>
      <c r="AD102" s="23"/>
      <c r="AE102" s="8"/>
      <c r="AF102" s="11"/>
      <c r="AG102" s="320"/>
      <c r="AH102" s="307"/>
      <c r="AI102" s="329"/>
      <c r="AJ102" s="11"/>
      <c r="AK102" s="161"/>
      <c r="AQ102" s="165">
        <f t="shared" si="13"/>
        <v>9</v>
      </c>
      <c r="AU102" s="370"/>
      <c r="AW102" s="51">
        <f t="shared" si="19"/>
        <v>0</v>
      </c>
      <c r="AY102" s="51">
        <f t="shared" si="20"/>
        <v>0</v>
      </c>
      <c r="AZ102" s="426">
        <f t="shared" si="21"/>
        <v>9</v>
      </c>
      <c r="BB102" s="51">
        <f t="shared" si="22"/>
        <v>9</v>
      </c>
    </row>
    <row r="103" spans="1:54" s="45" customFormat="1" ht="12.75">
      <c r="A103" s="45" t="s">
        <v>109</v>
      </c>
      <c r="B103" s="45" t="s">
        <v>84</v>
      </c>
      <c r="C103" s="194" t="s">
        <v>29</v>
      </c>
      <c r="D103" s="480">
        <f t="shared" si="18"/>
        <v>8</v>
      </c>
      <c r="E103" s="197"/>
      <c r="F103" s="46"/>
      <c r="G103" s="430"/>
      <c r="H103" s="231"/>
      <c r="I103" s="430" t="s">
        <v>36</v>
      </c>
      <c r="J103" s="231"/>
      <c r="K103" s="430" t="s">
        <v>36</v>
      </c>
      <c r="L103" s="15"/>
      <c r="M103" s="15"/>
      <c r="N103" s="15"/>
      <c r="O103" s="430" t="s">
        <v>36</v>
      </c>
      <c r="P103" s="231"/>
      <c r="Q103" s="14" t="s">
        <v>36</v>
      </c>
      <c r="R103" s="18"/>
      <c r="S103" s="18"/>
      <c r="T103" s="18"/>
      <c r="U103" s="451" t="s">
        <v>107</v>
      </c>
      <c r="V103" s="46"/>
      <c r="W103" s="362" t="s">
        <v>107</v>
      </c>
      <c r="X103" s="231"/>
      <c r="Y103" s="473">
        <v>34.96</v>
      </c>
      <c r="Z103" s="21">
        <v>8</v>
      </c>
      <c r="AA103" s="16" t="s">
        <v>87</v>
      </c>
      <c r="AB103" s="21"/>
      <c r="AC103" s="474" t="s">
        <v>99</v>
      </c>
      <c r="AD103" s="17"/>
      <c r="AE103" s="16"/>
      <c r="AF103" s="312"/>
      <c r="AG103" s="319"/>
      <c r="AH103" s="301"/>
      <c r="AI103" s="433"/>
      <c r="AJ103" s="231"/>
      <c r="AK103" s="322"/>
      <c r="AL103" s="436"/>
      <c r="AM103" s="362"/>
      <c r="AN103" s="46"/>
      <c r="AO103" s="188"/>
      <c r="AP103" s="46"/>
      <c r="AQ103" s="165">
        <f aca="true" t="shared" si="23" ref="AQ103:AQ115">SUM(F103,H103,J103,L103,P103,R103,V103,X103,Z103,AB103,AD103,AF103,AH103,AJ103,AL103,AN103,AP103)</f>
        <v>8</v>
      </c>
      <c r="AR103" s="435"/>
      <c r="AS103" s="188"/>
      <c r="AT103" s="436"/>
      <c r="AU103" s="370"/>
      <c r="AV103" s="436"/>
      <c r="AW103" s="188">
        <f t="shared" si="19"/>
        <v>0</v>
      </c>
      <c r="AX103" s="437"/>
      <c r="AY103" s="188">
        <f t="shared" si="20"/>
        <v>0</v>
      </c>
      <c r="AZ103" s="315">
        <f t="shared" si="21"/>
        <v>8</v>
      </c>
      <c r="BA103" s="438"/>
      <c r="BB103" s="188">
        <f t="shared" si="22"/>
        <v>8</v>
      </c>
    </row>
    <row r="104" spans="1:54" ht="12.75">
      <c r="A104" s="45"/>
      <c r="B104" s="45"/>
      <c r="C104" s="194" t="s">
        <v>29</v>
      </c>
      <c r="D104" s="480"/>
      <c r="E104" s="201"/>
      <c r="G104" s="8"/>
      <c r="H104" s="11"/>
      <c r="I104" s="8"/>
      <c r="J104" s="11"/>
      <c r="K104" s="8"/>
      <c r="L104" s="48"/>
      <c r="M104" s="48"/>
      <c r="N104" s="48"/>
      <c r="O104" s="8"/>
      <c r="P104" s="48"/>
      <c r="Q104" s="12"/>
      <c r="R104" s="19"/>
      <c r="S104" s="19"/>
      <c r="T104" s="19"/>
      <c r="W104" s="30"/>
      <c r="X104" s="11"/>
      <c r="Y104" s="70"/>
      <c r="Z104" s="22"/>
      <c r="AA104" s="70"/>
      <c r="AB104" s="22"/>
      <c r="AD104" s="23"/>
      <c r="AE104" s="70"/>
      <c r="AG104" s="58"/>
      <c r="AH104" s="303"/>
      <c r="AI104" s="329"/>
      <c r="AJ104" s="11"/>
      <c r="AK104" s="161"/>
      <c r="AM104" s="362"/>
      <c r="AQ104" s="165">
        <f t="shared" si="23"/>
        <v>0</v>
      </c>
      <c r="AW104" s="51">
        <f t="shared" si="19"/>
        <v>0</v>
      </c>
      <c r="AY104" s="51">
        <f t="shared" si="20"/>
        <v>0</v>
      </c>
      <c r="AZ104" s="426">
        <f t="shared" si="21"/>
        <v>0</v>
      </c>
      <c r="BB104" s="51">
        <f t="shared" si="22"/>
        <v>0</v>
      </c>
    </row>
    <row r="105" spans="1:54" s="5" customFormat="1" ht="13.5" thickBot="1">
      <c r="A105" s="64"/>
      <c r="B105" s="64"/>
      <c r="C105" s="206"/>
      <c r="D105" s="486"/>
      <c r="E105" s="198"/>
      <c r="F105" s="68"/>
      <c r="G105" s="67"/>
      <c r="H105" s="65"/>
      <c r="I105" s="67"/>
      <c r="J105" s="67"/>
      <c r="K105" s="67"/>
      <c r="L105" s="65"/>
      <c r="M105" s="65"/>
      <c r="N105" s="65"/>
      <c r="O105" s="67"/>
      <c r="P105" s="72"/>
      <c r="Q105" s="222"/>
      <c r="R105" s="223"/>
      <c r="S105" s="223"/>
      <c r="T105" s="223"/>
      <c r="U105" s="325"/>
      <c r="V105" s="65"/>
      <c r="W105" s="29"/>
      <c r="X105" s="65"/>
      <c r="Y105" s="224"/>
      <c r="Z105" s="225"/>
      <c r="AA105" s="224"/>
      <c r="AB105" s="225"/>
      <c r="AC105" s="226"/>
      <c r="AD105" s="227"/>
      <c r="AE105" s="224"/>
      <c r="AF105" s="313"/>
      <c r="AG105" s="321"/>
      <c r="AH105" s="306"/>
      <c r="AI105" s="325"/>
      <c r="AJ105" s="65"/>
      <c r="AK105" s="29"/>
      <c r="AL105" s="364"/>
      <c r="AM105" s="69"/>
      <c r="AN105" s="65"/>
      <c r="AO105" s="67"/>
      <c r="AP105" s="65"/>
      <c r="AQ105" s="94">
        <f t="shared" si="23"/>
        <v>0</v>
      </c>
      <c r="AR105" s="190"/>
      <c r="AS105" s="67"/>
      <c r="AT105" s="364"/>
      <c r="AU105" s="371"/>
      <c r="AV105" s="364"/>
      <c r="AW105" s="51">
        <f t="shared" si="19"/>
        <v>0</v>
      </c>
      <c r="AX105" s="376"/>
      <c r="AY105" s="51">
        <f t="shared" si="20"/>
        <v>0</v>
      </c>
      <c r="AZ105" s="426">
        <f t="shared" si="21"/>
        <v>0</v>
      </c>
      <c r="BA105" s="379"/>
      <c r="BB105" s="51">
        <f t="shared" si="22"/>
        <v>0</v>
      </c>
    </row>
    <row r="106" spans="1:54" ht="12.75">
      <c r="A106" s="45"/>
      <c r="B106" s="45" t="s">
        <v>32</v>
      </c>
      <c r="C106" s="194" t="s">
        <v>8</v>
      </c>
      <c r="D106" s="480">
        <f aca="true" t="shared" si="24" ref="D106:D113">SUM(F106,H106,J106,L106,N106,P106,R106,V106,X106,Z106,AB106,AD106,AF106,AH106)</f>
        <v>70</v>
      </c>
      <c r="E106" s="197">
        <v>7.88</v>
      </c>
      <c r="F106" s="35">
        <v>10</v>
      </c>
      <c r="G106" s="8">
        <v>26.15</v>
      </c>
      <c r="H106" s="11">
        <v>10</v>
      </c>
      <c r="I106" s="8">
        <v>15.66</v>
      </c>
      <c r="J106" s="11">
        <v>10</v>
      </c>
      <c r="K106" s="8">
        <v>27.14</v>
      </c>
      <c r="L106" s="11">
        <v>10</v>
      </c>
      <c r="M106" s="11"/>
      <c r="N106" s="11"/>
      <c r="O106" s="70" t="s">
        <v>99</v>
      </c>
      <c r="P106" s="48"/>
      <c r="Q106" s="12" t="s">
        <v>99</v>
      </c>
      <c r="R106" s="19"/>
      <c r="S106" s="19"/>
      <c r="T106" s="19"/>
      <c r="U106" s="203">
        <v>11.68</v>
      </c>
      <c r="V106" s="35">
        <v>10</v>
      </c>
      <c r="W106" s="334" t="s">
        <v>36</v>
      </c>
      <c r="X106" s="35"/>
      <c r="Y106" s="70" t="s">
        <v>87</v>
      </c>
      <c r="Z106" s="22"/>
      <c r="AA106" s="70">
        <v>14.86</v>
      </c>
      <c r="AB106" s="22">
        <v>10</v>
      </c>
      <c r="AC106" s="79">
        <v>13.87</v>
      </c>
      <c r="AD106" s="23">
        <v>10</v>
      </c>
      <c r="AE106" s="70"/>
      <c r="AF106" s="46"/>
      <c r="AG106" s="10"/>
      <c r="AH106" s="307"/>
      <c r="AJ106" s="35"/>
      <c r="AK106" s="30"/>
      <c r="AQ106" s="165">
        <f t="shared" si="23"/>
        <v>70</v>
      </c>
      <c r="AW106" s="51">
        <f t="shared" si="19"/>
        <v>0</v>
      </c>
      <c r="AY106" s="51">
        <f t="shared" si="20"/>
        <v>0</v>
      </c>
      <c r="AZ106" s="426"/>
      <c r="BB106" s="51">
        <f t="shared" si="22"/>
        <v>0</v>
      </c>
    </row>
    <row r="107" spans="1:54" ht="12.75">
      <c r="A107" s="45"/>
      <c r="B107" s="45" t="s">
        <v>31</v>
      </c>
      <c r="C107" s="194" t="s">
        <v>8</v>
      </c>
      <c r="D107" s="480">
        <f t="shared" si="24"/>
        <v>70</v>
      </c>
      <c r="E107" s="197">
        <v>7.88</v>
      </c>
      <c r="F107" s="35">
        <v>10</v>
      </c>
      <c r="G107" s="8">
        <v>26.15</v>
      </c>
      <c r="H107" s="11">
        <v>10</v>
      </c>
      <c r="I107" s="8">
        <v>15.66</v>
      </c>
      <c r="J107" s="11">
        <v>10</v>
      </c>
      <c r="K107" s="51">
        <v>27.14</v>
      </c>
      <c r="L107" s="35">
        <v>10</v>
      </c>
      <c r="O107" s="70" t="s">
        <v>99</v>
      </c>
      <c r="P107" s="48"/>
      <c r="Q107" s="74" t="s">
        <v>99</v>
      </c>
      <c r="R107" s="19"/>
      <c r="S107" s="19"/>
      <c r="T107" s="19"/>
      <c r="U107" s="203">
        <v>11.68</v>
      </c>
      <c r="V107" s="35">
        <v>10</v>
      </c>
      <c r="W107" s="334" t="s">
        <v>36</v>
      </c>
      <c r="X107" s="35"/>
      <c r="Y107" s="78" t="s">
        <v>87</v>
      </c>
      <c r="Z107" s="22"/>
      <c r="AA107" s="70">
        <v>14.86</v>
      </c>
      <c r="AB107" s="22">
        <v>10</v>
      </c>
      <c r="AC107" s="85">
        <v>13.87</v>
      </c>
      <c r="AD107" s="23">
        <v>10</v>
      </c>
      <c r="AE107" s="70"/>
      <c r="AG107" s="58"/>
      <c r="AH107" s="307"/>
      <c r="AJ107" s="35"/>
      <c r="AK107" s="30"/>
      <c r="AQ107" s="165">
        <f t="shared" si="23"/>
        <v>70</v>
      </c>
      <c r="AW107" s="51">
        <f t="shared" si="19"/>
        <v>0</v>
      </c>
      <c r="AY107" s="51">
        <f t="shared" si="20"/>
        <v>0</v>
      </c>
      <c r="AZ107" s="426"/>
      <c r="BB107" s="51">
        <f t="shared" si="22"/>
        <v>0</v>
      </c>
    </row>
    <row r="108" spans="1:54" ht="12.75">
      <c r="A108" s="45"/>
      <c r="B108" s="45" t="s">
        <v>30</v>
      </c>
      <c r="C108" s="194" t="s">
        <v>8</v>
      </c>
      <c r="D108" s="480">
        <f t="shared" si="24"/>
        <v>28</v>
      </c>
      <c r="E108" s="197" t="s">
        <v>36</v>
      </c>
      <c r="G108" s="8" t="s">
        <v>75</v>
      </c>
      <c r="H108" s="11"/>
      <c r="I108" s="8" t="s">
        <v>36</v>
      </c>
      <c r="J108" s="8"/>
      <c r="K108" s="51">
        <v>27.45</v>
      </c>
      <c r="L108" s="15">
        <v>9</v>
      </c>
      <c r="M108" s="15"/>
      <c r="N108" s="15"/>
      <c r="O108" s="51" t="s">
        <v>99</v>
      </c>
      <c r="P108" s="15"/>
      <c r="Q108" s="14" t="s">
        <v>99</v>
      </c>
      <c r="R108" s="18"/>
      <c r="S108" s="18"/>
      <c r="T108" s="18"/>
      <c r="U108" s="203" t="s">
        <v>36</v>
      </c>
      <c r="W108" s="334">
        <v>16.47</v>
      </c>
      <c r="X108" s="35">
        <v>10</v>
      </c>
      <c r="Y108" s="16" t="s">
        <v>87</v>
      </c>
      <c r="Z108" s="21"/>
      <c r="AA108" s="16">
        <v>16.38</v>
      </c>
      <c r="AB108" s="21">
        <v>9</v>
      </c>
      <c r="AC108" s="81" t="s">
        <v>99</v>
      </c>
      <c r="AD108" s="17"/>
      <c r="AE108" s="16"/>
      <c r="AF108" s="312"/>
      <c r="AG108" s="314"/>
      <c r="AH108" s="300"/>
      <c r="AJ108" s="35"/>
      <c r="AK108" s="30"/>
      <c r="AQ108" s="165">
        <f t="shared" si="23"/>
        <v>28</v>
      </c>
      <c r="AW108" s="51">
        <f t="shared" si="19"/>
        <v>0</v>
      </c>
      <c r="AY108" s="51">
        <f t="shared" si="20"/>
        <v>0</v>
      </c>
      <c r="AZ108" s="426"/>
      <c r="BB108" s="51">
        <f t="shared" si="22"/>
        <v>0</v>
      </c>
    </row>
    <row r="109" spans="1:68" s="428" customFormat="1" ht="12.75">
      <c r="A109" s="45"/>
      <c r="B109" s="45" t="s">
        <v>26</v>
      </c>
      <c r="C109" s="194" t="s">
        <v>8</v>
      </c>
      <c r="D109" s="480">
        <f t="shared" si="24"/>
        <v>28</v>
      </c>
      <c r="E109" s="196" t="s">
        <v>36</v>
      </c>
      <c r="F109" s="35"/>
      <c r="G109" s="8" t="s">
        <v>36</v>
      </c>
      <c r="H109" s="11"/>
      <c r="I109" s="8" t="s">
        <v>36</v>
      </c>
      <c r="J109" s="8"/>
      <c r="K109" s="30">
        <v>27.45</v>
      </c>
      <c r="L109" s="48">
        <v>9</v>
      </c>
      <c r="M109" s="48"/>
      <c r="N109" s="48"/>
      <c r="O109" s="70" t="s">
        <v>99</v>
      </c>
      <c r="P109" s="48"/>
      <c r="Q109" s="12" t="s">
        <v>99</v>
      </c>
      <c r="R109" s="19"/>
      <c r="S109" s="19"/>
      <c r="T109" s="19"/>
      <c r="U109" s="203" t="s">
        <v>36</v>
      </c>
      <c r="V109" s="35"/>
      <c r="W109" s="334">
        <v>16.47</v>
      </c>
      <c r="X109" s="35">
        <v>10</v>
      </c>
      <c r="Y109" s="70" t="s">
        <v>87</v>
      </c>
      <c r="Z109" s="22"/>
      <c r="AA109" s="70">
        <v>16.68</v>
      </c>
      <c r="AB109" s="22">
        <v>9</v>
      </c>
      <c r="AC109" s="79" t="s">
        <v>99</v>
      </c>
      <c r="AD109" s="23"/>
      <c r="AE109" s="70"/>
      <c r="AF109" s="296"/>
      <c r="AG109" s="58"/>
      <c r="AH109" s="307"/>
      <c r="AI109" s="203"/>
      <c r="AJ109" s="35"/>
      <c r="AK109" s="30"/>
      <c r="AL109" s="361"/>
      <c r="AM109" s="30"/>
      <c r="AN109" s="35"/>
      <c r="AO109" s="51"/>
      <c r="AP109" s="35"/>
      <c r="AQ109" s="165">
        <f t="shared" si="23"/>
        <v>28</v>
      </c>
      <c r="AR109" s="189"/>
      <c r="AS109" s="51"/>
      <c r="AT109" s="361"/>
      <c r="AU109" s="369"/>
      <c r="AV109" s="361"/>
      <c r="AW109" s="51">
        <f t="shared" si="19"/>
        <v>0</v>
      </c>
      <c r="AX109" s="374"/>
      <c r="AY109" s="51">
        <f t="shared" si="20"/>
        <v>0</v>
      </c>
      <c r="AZ109" s="426"/>
      <c r="BA109" s="377"/>
      <c r="BB109" s="51">
        <f t="shared" si="22"/>
        <v>0</v>
      </c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</row>
    <row r="110" spans="1:54" ht="12.75">
      <c r="A110" s="45"/>
      <c r="B110" s="45" t="s">
        <v>85</v>
      </c>
      <c r="C110" s="194" t="s">
        <v>8</v>
      </c>
      <c r="D110" s="480">
        <f t="shared" si="24"/>
        <v>27</v>
      </c>
      <c r="E110" s="197"/>
      <c r="G110" s="8"/>
      <c r="H110" s="11"/>
      <c r="I110" s="8" t="s">
        <v>36</v>
      </c>
      <c r="J110" s="8"/>
      <c r="K110" s="30" t="s">
        <v>87</v>
      </c>
      <c r="L110" s="48"/>
      <c r="M110" s="48"/>
      <c r="N110" s="48"/>
      <c r="O110" s="70">
        <v>39.32</v>
      </c>
      <c r="P110" s="48">
        <v>10</v>
      </c>
      <c r="Q110" s="12" t="s">
        <v>36</v>
      </c>
      <c r="R110" s="19"/>
      <c r="S110" s="19"/>
      <c r="T110" s="19"/>
      <c r="U110" s="203" t="s">
        <v>36</v>
      </c>
      <c r="W110" s="334">
        <v>29.08</v>
      </c>
      <c r="X110" s="35">
        <v>9</v>
      </c>
      <c r="Y110" s="70" t="s">
        <v>87</v>
      </c>
      <c r="Z110" s="22"/>
      <c r="AA110" s="70">
        <v>23.5</v>
      </c>
      <c r="AB110" s="22">
        <v>8</v>
      </c>
      <c r="AC110" s="79" t="s">
        <v>36</v>
      </c>
      <c r="AD110" s="23"/>
      <c r="AE110" s="70"/>
      <c r="AF110" s="312"/>
      <c r="AG110" s="58"/>
      <c r="AH110" s="307"/>
      <c r="AJ110" s="35"/>
      <c r="AK110" s="30"/>
      <c r="AQ110" s="165">
        <f t="shared" si="23"/>
        <v>27</v>
      </c>
      <c r="AW110" s="51">
        <f t="shared" si="19"/>
        <v>0</v>
      </c>
      <c r="AY110" s="51">
        <f t="shared" si="20"/>
        <v>0</v>
      </c>
      <c r="AZ110" s="426">
        <f t="shared" si="21"/>
        <v>27</v>
      </c>
      <c r="BB110" s="51">
        <f t="shared" si="22"/>
        <v>27</v>
      </c>
    </row>
    <row r="111" spans="1:54" s="45" customFormat="1" ht="12.75">
      <c r="A111" s="45" t="s">
        <v>109</v>
      </c>
      <c r="B111" s="45" t="s">
        <v>104</v>
      </c>
      <c r="C111" s="194" t="s">
        <v>8</v>
      </c>
      <c r="D111" s="480">
        <f t="shared" si="24"/>
        <v>27</v>
      </c>
      <c r="E111" s="197"/>
      <c r="F111" s="35"/>
      <c r="G111" s="8"/>
      <c r="H111" s="11"/>
      <c r="I111" s="8"/>
      <c r="J111" s="8"/>
      <c r="K111" s="51"/>
      <c r="L111" s="15"/>
      <c r="M111" s="15"/>
      <c r="N111" s="15"/>
      <c r="O111" s="51">
        <v>39.32</v>
      </c>
      <c r="P111" s="15">
        <v>10</v>
      </c>
      <c r="Q111" s="14" t="s">
        <v>36</v>
      </c>
      <c r="R111" s="18"/>
      <c r="S111" s="18"/>
      <c r="T111" s="18"/>
      <c r="U111" s="203" t="s">
        <v>36</v>
      </c>
      <c r="V111" s="35"/>
      <c r="W111" s="334">
        <v>29.09</v>
      </c>
      <c r="X111" s="35">
        <v>9</v>
      </c>
      <c r="Y111" s="16" t="s">
        <v>87</v>
      </c>
      <c r="Z111" s="21"/>
      <c r="AA111" s="16">
        <v>23.5</v>
      </c>
      <c r="AB111" s="21">
        <v>8</v>
      </c>
      <c r="AC111" s="81"/>
      <c r="AD111" s="17"/>
      <c r="AE111" s="16"/>
      <c r="AF111" s="312"/>
      <c r="AG111" s="317"/>
      <c r="AH111" s="299"/>
      <c r="AI111" s="203"/>
      <c r="AJ111" s="35"/>
      <c r="AK111" s="30"/>
      <c r="AL111" s="361"/>
      <c r="AM111" s="30"/>
      <c r="AN111" s="35"/>
      <c r="AO111" s="51"/>
      <c r="AP111" s="35"/>
      <c r="AQ111" s="165">
        <f t="shared" si="23"/>
        <v>27</v>
      </c>
      <c r="AR111" s="435"/>
      <c r="AS111" s="188"/>
      <c r="AT111" s="436"/>
      <c r="AU111" s="370"/>
      <c r="AV111" s="436"/>
      <c r="AW111" s="188">
        <f t="shared" si="19"/>
        <v>0</v>
      </c>
      <c r="AX111" s="437"/>
      <c r="AY111" s="188">
        <f t="shared" si="20"/>
        <v>0</v>
      </c>
      <c r="AZ111" s="315">
        <f t="shared" si="21"/>
        <v>27</v>
      </c>
      <c r="BA111" s="438"/>
      <c r="BB111" s="188">
        <f t="shared" si="22"/>
        <v>27</v>
      </c>
    </row>
    <row r="112" spans="1:54" ht="12.75">
      <c r="A112" s="45"/>
      <c r="B112" s="45" t="s">
        <v>33</v>
      </c>
      <c r="C112" s="194" t="s">
        <v>8</v>
      </c>
      <c r="D112" s="480">
        <f t="shared" si="24"/>
        <v>20</v>
      </c>
      <c r="E112" s="197" t="s">
        <v>36</v>
      </c>
      <c r="G112" s="8" t="s">
        <v>36</v>
      </c>
      <c r="H112" s="11"/>
      <c r="I112" s="8" t="s">
        <v>36</v>
      </c>
      <c r="J112" s="8"/>
      <c r="K112" s="30" t="s">
        <v>87</v>
      </c>
      <c r="L112" s="48"/>
      <c r="M112" s="48"/>
      <c r="N112" s="48"/>
      <c r="O112" s="70" t="s">
        <v>36</v>
      </c>
      <c r="P112" s="48"/>
      <c r="Q112" s="12">
        <v>25.19</v>
      </c>
      <c r="R112" s="19">
        <v>10</v>
      </c>
      <c r="S112" s="19"/>
      <c r="T112" s="19"/>
      <c r="U112" s="203" t="s">
        <v>36</v>
      </c>
      <c r="W112" s="334" t="s">
        <v>36</v>
      </c>
      <c r="X112" s="35"/>
      <c r="Y112" s="78">
        <v>15.94</v>
      </c>
      <c r="Z112" s="22">
        <v>10</v>
      </c>
      <c r="AA112" s="70"/>
      <c r="AB112" s="22"/>
      <c r="AC112" s="85" t="s">
        <v>36</v>
      </c>
      <c r="AD112" s="23"/>
      <c r="AE112" s="70"/>
      <c r="AG112" s="58"/>
      <c r="AH112" s="307"/>
      <c r="AJ112" s="35"/>
      <c r="AK112" s="30"/>
      <c r="AQ112" s="165">
        <f t="shared" si="23"/>
        <v>20</v>
      </c>
      <c r="AW112" s="51">
        <f t="shared" si="19"/>
        <v>0</v>
      </c>
      <c r="AY112" s="51">
        <f t="shared" si="20"/>
        <v>0</v>
      </c>
      <c r="AZ112" s="426">
        <f t="shared" si="21"/>
        <v>20</v>
      </c>
      <c r="BB112" s="51">
        <f t="shared" si="22"/>
        <v>20</v>
      </c>
    </row>
    <row r="113" spans="1:54" ht="12.75">
      <c r="A113" s="45"/>
      <c r="B113" s="45" t="s">
        <v>18</v>
      </c>
      <c r="C113" s="194" t="s">
        <v>8</v>
      </c>
      <c r="D113" s="480">
        <f t="shared" si="24"/>
        <v>20</v>
      </c>
      <c r="E113" s="197" t="s">
        <v>36</v>
      </c>
      <c r="F113" s="46"/>
      <c r="G113" s="430" t="s">
        <v>36</v>
      </c>
      <c r="H113" s="231"/>
      <c r="I113" s="430" t="s">
        <v>36</v>
      </c>
      <c r="J113" s="430"/>
      <c r="K113" s="362" t="s">
        <v>87</v>
      </c>
      <c r="L113" s="15"/>
      <c r="M113" s="15"/>
      <c r="N113" s="15"/>
      <c r="O113" s="16" t="s">
        <v>36</v>
      </c>
      <c r="P113" s="15"/>
      <c r="Q113" s="14">
        <v>25.19</v>
      </c>
      <c r="R113" s="18">
        <v>10</v>
      </c>
      <c r="S113" s="18"/>
      <c r="T113" s="18"/>
      <c r="U113" s="451" t="s">
        <v>36</v>
      </c>
      <c r="V113" s="46"/>
      <c r="W113" s="338" t="s">
        <v>36</v>
      </c>
      <c r="X113" s="46"/>
      <c r="Y113" s="16">
        <v>15.94</v>
      </c>
      <c r="Z113" s="21">
        <v>10</v>
      </c>
      <c r="AA113" s="16"/>
      <c r="AB113" s="21"/>
      <c r="AC113" s="81" t="s">
        <v>36</v>
      </c>
      <c r="AD113" s="17"/>
      <c r="AE113" s="16"/>
      <c r="AF113" s="312"/>
      <c r="AG113" s="314"/>
      <c r="AH113" s="300"/>
      <c r="AI113" s="451"/>
      <c r="AJ113" s="46"/>
      <c r="AK113" s="362"/>
      <c r="AL113" s="436"/>
      <c r="AM113" s="362"/>
      <c r="AN113" s="46"/>
      <c r="AO113" s="188"/>
      <c r="AP113" s="46"/>
      <c r="AQ113" s="165">
        <f t="shared" si="23"/>
        <v>20</v>
      </c>
      <c r="AU113" s="370"/>
      <c r="AW113" s="51">
        <f t="shared" si="19"/>
        <v>0</v>
      </c>
      <c r="AY113" s="51">
        <f t="shared" si="20"/>
        <v>0</v>
      </c>
      <c r="AZ113" s="426">
        <f t="shared" si="21"/>
        <v>20</v>
      </c>
      <c r="BB113" s="51">
        <f t="shared" si="22"/>
        <v>20</v>
      </c>
    </row>
    <row r="114" spans="1:54" ht="12.75">
      <c r="A114" s="45"/>
      <c r="B114" s="45" t="s">
        <v>67</v>
      </c>
      <c r="C114" s="194" t="s">
        <v>8</v>
      </c>
      <c r="D114" s="480">
        <f>SUM(F114,H114,J114,L114,N114,P114,R114,T114,V114,X114,Z114,AB114,AD114,AF114,AH114)</f>
        <v>0</v>
      </c>
      <c r="E114" s="197" t="s">
        <v>36</v>
      </c>
      <c r="G114" s="8" t="s">
        <v>36</v>
      </c>
      <c r="H114" s="11"/>
      <c r="I114" s="8" t="s">
        <v>36</v>
      </c>
      <c r="J114" s="11"/>
      <c r="K114" s="51" t="s">
        <v>87</v>
      </c>
      <c r="L114" s="15"/>
      <c r="M114" s="15"/>
      <c r="N114" s="15"/>
      <c r="O114" s="51" t="s">
        <v>99</v>
      </c>
      <c r="P114" s="15"/>
      <c r="Q114" s="14" t="s">
        <v>99</v>
      </c>
      <c r="R114" s="18"/>
      <c r="S114" s="18"/>
      <c r="T114" s="18"/>
      <c r="U114" s="203" t="s">
        <v>99</v>
      </c>
      <c r="X114" s="35"/>
      <c r="Y114" s="16" t="s">
        <v>118</v>
      </c>
      <c r="Z114" s="21"/>
      <c r="AA114" s="16"/>
      <c r="AB114" s="21"/>
      <c r="AC114" s="81"/>
      <c r="AD114" s="17"/>
      <c r="AE114" s="16"/>
      <c r="AF114" s="312"/>
      <c r="AG114" s="319"/>
      <c r="AH114" s="300"/>
      <c r="AJ114" s="35"/>
      <c r="AK114" s="30"/>
      <c r="AQ114" s="165">
        <f t="shared" si="23"/>
        <v>0</v>
      </c>
      <c r="AW114" s="51">
        <f t="shared" si="19"/>
        <v>0</v>
      </c>
      <c r="AY114" s="51">
        <f t="shared" si="20"/>
        <v>0</v>
      </c>
      <c r="AZ114" s="426">
        <f t="shared" si="21"/>
        <v>0</v>
      </c>
      <c r="BB114" s="51">
        <f t="shared" si="22"/>
        <v>0</v>
      </c>
    </row>
    <row r="115" spans="2:54" ht="12.75">
      <c r="B115" s="45" t="s">
        <v>16</v>
      </c>
      <c r="C115" s="194" t="s">
        <v>8</v>
      </c>
      <c r="D115" s="480">
        <f>SUM(F115,H115,J115,L115,N115,P115,R115,T115,V115,X115,Z115,AB115,AD115,AF115,AH115)</f>
        <v>0</v>
      </c>
      <c r="E115" s="197"/>
      <c r="G115" s="8"/>
      <c r="H115" s="11"/>
      <c r="I115" s="8"/>
      <c r="J115" s="8"/>
      <c r="K115" s="30" t="s">
        <v>87</v>
      </c>
      <c r="L115" s="48"/>
      <c r="M115" s="48"/>
      <c r="N115" s="48"/>
      <c r="O115" s="70"/>
      <c r="P115" s="48"/>
      <c r="Q115" s="12"/>
      <c r="R115" s="19"/>
      <c r="S115" s="19"/>
      <c r="T115" s="19"/>
      <c r="U115" s="203" t="s">
        <v>99</v>
      </c>
      <c r="X115" s="35"/>
      <c r="Y115" s="70" t="s">
        <v>118</v>
      </c>
      <c r="Z115" s="22"/>
      <c r="AA115" s="70"/>
      <c r="AB115" s="22"/>
      <c r="AD115" s="23"/>
      <c r="AE115" s="70"/>
      <c r="AF115" s="312"/>
      <c r="AG115" s="10"/>
      <c r="AH115" s="307"/>
      <c r="AJ115" s="35"/>
      <c r="AK115" s="30"/>
      <c r="AQ115" s="165">
        <f t="shared" si="23"/>
        <v>0</v>
      </c>
      <c r="AW115" s="51">
        <f t="shared" si="19"/>
        <v>0</v>
      </c>
      <c r="AY115" s="51">
        <f t="shared" si="20"/>
        <v>0</v>
      </c>
      <c r="AZ115" s="426">
        <f t="shared" si="21"/>
        <v>0</v>
      </c>
      <c r="BB115" s="51">
        <f t="shared" si="22"/>
        <v>0</v>
      </c>
    </row>
    <row r="116" spans="1:54" ht="12.75">
      <c r="A116" s="45"/>
      <c r="B116" s="45"/>
      <c r="C116" s="194"/>
      <c r="E116" s="197"/>
      <c r="G116" s="8"/>
      <c r="H116" s="11"/>
      <c r="I116" s="8"/>
      <c r="J116" s="8"/>
      <c r="K116" s="51"/>
      <c r="O116" s="70"/>
      <c r="P116" s="48"/>
      <c r="Q116" s="12"/>
      <c r="R116" s="19"/>
      <c r="S116" s="19"/>
      <c r="T116" s="19"/>
      <c r="X116" s="35"/>
      <c r="Y116" s="70"/>
      <c r="Z116" s="22"/>
      <c r="AA116" s="70"/>
      <c r="AB116" s="22"/>
      <c r="AD116" s="23"/>
      <c r="AE116" s="70"/>
      <c r="AF116" s="312"/>
      <c r="AG116" s="58"/>
      <c r="AH116" s="307"/>
      <c r="AJ116" s="35"/>
      <c r="AK116" s="30"/>
      <c r="AQ116" s="165"/>
      <c r="AW116" s="51">
        <f t="shared" si="19"/>
        <v>0</v>
      </c>
      <c r="AY116" s="51">
        <f t="shared" si="20"/>
        <v>0</v>
      </c>
      <c r="AZ116" s="426">
        <f t="shared" si="21"/>
        <v>0</v>
      </c>
      <c r="BB116" s="51">
        <f t="shared" si="22"/>
        <v>0</v>
      </c>
    </row>
    <row r="117" spans="1:54" ht="12.75">
      <c r="A117" s="45"/>
      <c r="B117" s="45"/>
      <c r="C117" s="194"/>
      <c r="E117" s="197"/>
      <c r="G117" s="8"/>
      <c r="H117" s="11"/>
      <c r="I117" s="8"/>
      <c r="J117" s="8"/>
      <c r="K117" s="51"/>
      <c r="O117" s="70"/>
      <c r="P117" s="48"/>
      <c r="Q117" s="12"/>
      <c r="R117" s="19"/>
      <c r="S117" s="19"/>
      <c r="T117" s="19"/>
      <c r="X117" s="35"/>
      <c r="Y117" s="70"/>
      <c r="Z117" s="22"/>
      <c r="AA117" s="70"/>
      <c r="AB117" s="22"/>
      <c r="AD117" s="23"/>
      <c r="AE117" s="70"/>
      <c r="AF117" s="312"/>
      <c r="AG117" s="58"/>
      <c r="AH117" s="307"/>
      <c r="AJ117" s="35"/>
      <c r="AK117" s="30"/>
      <c r="AQ117" s="165"/>
      <c r="AW117" s="51">
        <f t="shared" si="19"/>
        <v>0</v>
      </c>
      <c r="AY117" s="51">
        <f t="shared" si="20"/>
        <v>0</v>
      </c>
      <c r="AZ117" s="426">
        <f t="shared" si="21"/>
        <v>0</v>
      </c>
      <c r="BB117" s="51">
        <f t="shared" si="22"/>
        <v>0</v>
      </c>
    </row>
    <row r="118" spans="1:54" ht="12.75">
      <c r="A118" s="45"/>
      <c r="B118" s="45"/>
      <c r="C118" s="194"/>
      <c r="E118" s="197"/>
      <c r="G118" s="8"/>
      <c r="H118" s="11"/>
      <c r="I118" s="8"/>
      <c r="J118" s="8"/>
      <c r="K118" s="51"/>
      <c r="O118" s="70"/>
      <c r="P118" s="48"/>
      <c r="Q118" s="12"/>
      <c r="R118" s="19"/>
      <c r="S118" s="19"/>
      <c r="T118" s="19"/>
      <c r="X118" s="35"/>
      <c r="Y118" s="70"/>
      <c r="Z118" s="22"/>
      <c r="AA118" s="70"/>
      <c r="AB118" s="22"/>
      <c r="AD118" s="23"/>
      <c r="AE118" s="70"/>
      <c r="AF118" s="312"/>
      <c r="AG118" s="10"/>
      <c r="AH118" s="307"/>
      <c r="AJ118" s="35"/>
      <c r="AK118" s="30"/>
      <c r="AQ118" s="165"/>
      <c r="AW118" s="51">
        <f t="shared" si="19"/>
        <v>0</v>
      </c>
      <c r="AY118" s="51">
        <f t="shared" si="20"/>
        <v>0</v>
      </c>
      <c r="AZ118" s="426">
        <f t="shared" si="21"/>
        <v>0</v>
      </c>
      <c r="BB118" s="51">
        <f t="shared" si="22"/>
        <v>0</v>
      </c>
    </row>
    <row r="119" spans="1:54" ht="12.75">
      <c r="A119" s="45"/>
      <c r="B119" s="45"/>
      <c r="C119" s="194"/>
      <c r="E119" s="197"/>
      <c r="G119" s="8"/>
      <c r="H119" s="11"/>
      <c r="I119" s="8"/>
      <c r="J119" s="8"/>
      <c r="K119" s="8"/>
      <c r="L119" s="11"/>
      <c r="M119" s="11"/>
      <c r="N119" s="11"/>
      <c r="O119" s="70"/>
      <c r="P119" s="48"/>
      <c r="Q119" s="12"/>
      <c r="R119" s="19"/>
      <c r="S119" s="19"/>
      <c r="T119" s="19"/>
      <c r="X119" s="35"/>
      <c r="Y119" s="70"/>
      <c r="Z119" s="22"/>
      <c r="AA119" s="70"/>
      <c r="AB119" s="22"/>
      <c r="AD119" s="23"/>
      <c r="AE119" s="70"/>
      <c r="AF119" s="312"/>
      <c r="AG119" s="319"/>
      <c r="AH119" s="300"/>
      <c r="AJ119" s="35"/>
      <c r="AK119" s="30"/>
      <c r="AQ119" s="165"/>
      <c r="AW119" s="51">
        <f t="shared" si="19"/>
        <v>0</v>
      </c>
      <c r="AY119" s="51">
        <f t="shared" si="20"/>
        <v>0</v>
      </c>
      <c r="AZ119" s="426">
        <f t="shared" si="21"/>
        <v>0</v>
      </c>
      <c r="BB119" s="51">
        <f t="shared" si="22"/>
        <v>0</v>
      </c>
    </row>
    <row r="120" spans="1:54" ht="12.75">
      <c r="A120" s="45"/>
      <c r="B120" s="45"/>
      <c r="C120" s="194"/>
      <c r="E120" s="197"/>
      <c r="G120" s="8"/>
      <c r="H120" s="11"/>
      <c r="I120" s="8"/>
      <c r="J120" s="8"/>
      <c r="K120" s="8"/>
      <c r="L120" s="11"/>
      <c r="M120" s="11"/>
      <c r="N120" s="11"/>
      <c r="O120" s="77"/>
      <c r="P120" s="96"/>
      <c r="Q120" s="12"/>
      <c r="R120" s="19"/>
      <c r="S120" s="19"/>
      <c r="T120" s="19"/>
      <c r="X120" s="35"/>
      <c r="Y120" s="70"/>
      <c r="Z120" s="22"/>
      <c r="AA120" s="70"/>
      <c r="AB120" s="22"/>
      <c r="AD120" s="23"/>
      <c r="AE120" s="70"/>
      <c r="AF120" s="312"/>
      <c r="AG120" s="58"/>
      <c r="AH120" s="307"/>
      <c r="AJ120" s="35"/>
      <c r="AK120" s="30"/>
      <c r="AQ120" s="165"/>
      <c r="AU120" s="370"/>
      <c r="AW120" s="51">
        <f t="shared" si="19"/>
        <v>0</v>
      </c>
      <c r="AY120" s="51">
        <f t="shared" si="20"/>
        <v>0</v>
      </c>
      <c r="AZ120" s="426">
        <f t="shared" si="21"/>
        <v>0</v>
      </c>
      <c r="BB120" s="51">
        <f t="shared" si="22"/>
        <v>0</v>
      </c>
    </row>
    <row r="121" spans="1:54" ht="12.75">
      <c r="A121" s="45"/>
      <c r="B121" s="45"/>
      <c r="C121" s="194"/>
      <c r="E121" s="197"/>
      <c r="G121" s="8"/>
      <c r="H121" s="11"/>
      <c r="I121" s="8"/>
      <c r="J121" s="8"/>
      <c r="K121" s="8"/>
      <c r="L121" s="11"/>
      <c r="M121" s="11"/>
      <c r="N121" s="11"/>
      <c r="O121" s="77"/>
      <c r="P121" s="96"/>
      <c r="Q121" s="12"/>
      <c r="R121" s="19"/>
      <c r="S121" s="19"/>
      <c r="T121" s="19"/>
      <c r="X121" s="35"/>
      <c r="Y121" s="70"/>
      <c r="Z121" s="22"/>
      <c r="AA121" s="70"/>
      <c r="AB121" s="22"/>
      <c r="AD121" s="23"/>
      <c r="AE121" s="70"/>
      <c r="AF121" s="312"/>
      <c r="AG121" s="58"/>
      <c r="AH121" s="307"/>
      <c r="AJ121" s="35"/>
      <c r="AK121" s="30"/>
      <c r="AQ121" s="165"/>
      <c r="AU121" s="370"/>
      <c r="AW121" s="51">
        <f t="shared" si="19"/>
        <v>0</v>
      </c>
      <c r="AY121" s="51">
        <f t="shared" si="20"/>
        <v>0</v>
      </c>
      <c r="AZ121" s="426">
        <f t="shared" si="21"/>
        <v>0</v>
      </c>
      <c r="BB121" s="51">
        <f t="shared" si="22"/>
        <v>0</v>
      </c>
    </row>
    <row r="122" spans="1:54" ht="12.75">
      <c r="A122" s="45"/>
      <c r="B122" s="45"/>
      <c r="C122" s="194"/>
      <c r="E122" s="197"/>
      <c r="G122" s="51"/>
      <c r="H122" s="35"/>
      <c r="I122" s="51"/>
      <c r="J122" s="51"/>
      <c r="K122" s="51"/>
      <c r="O122" s="70"/>
      <c r="P122" s="48"/>
      <c r="Q122" s="12"/>
      <c r="R122" s="19"/>
      <c r="S122" s="19"/>
      <c r="T122" s="19"/>
      <c r="X122" s="35"/>
      <c r="Y122" s="70"/>
      <c r="Z122" s="22"/>
      <c r="AA122" s="70"/>
      <c r="AB122" s="22"/>
      <c r="AD122" s="23"/>
      <c r="AE122" s="70"/>
      <c r="AF122" s="312"/>
      <c r="AG122" s="58"/>
      <c r="AH122" s="307"/>
      <c r="AJ122" s="35"/>
      <c r="AK122" s="30"/>
      <c r="AQ122" s="165"/>
      <c r="AR122" s="191"/>
      <c r="AU122" s="370"/>
      <c r="AW122" s="51">
        <f t="shared" si="19"/>
        <v>0</v>
      </c>
      <c r="AY122" s="51">
        <f t="shared" si="20"/>
        <v>0</v>
      </c>
      <c r="AZ122" s="426">
        <f t="shared" si="21"/>
        <v>0</v>
      </c>
      <c r="BB122" s="51">
        <f t="shared" si="22"/>
        <v>0</v>
      </c>
    </row>
    <row r="123" spans="1:54" s="416" customFormat="1" ht="13.5" thickBot="1">
      <c r="A123" s="415"/>
      <c r="B123" s="415"/>
      <c r="C123" s="206"/>
      <c r="D123" s="479"/>
      <c r="E123" s="417"/>
      <c r="F123" s="418"/>
      <c r="G123" s="418"/>
      <c r="H123" s="68"/>
      <c r="I123" s="418"/>
      <c r="J123" s="32"/>
      <c r="K123" s="418"/>
      <c r="L123" s="65"/>
      <c r="M123" s="65"/>
      <c r="N123" s="65"/>
      <c r="O123" s="206"/>
      <c r="P123" s="65"/>
      <c r="Q123" s="419"/>
      <c r="R123" s="32"/>
      <c r="S123" s="32"/>
      <c r="T123" s="32"/>
      <c r="U123" s="418"/>
      <c r="V123" s="65"/>
      <c r="W123" s="418"/>
      <c r="X123" s="65"/>
      <c r="Y123" s="420"/>
      <c r="Z123" s="25"/>
      <c r="AA123" s="71"/>
      <c r="AB123" s="25"/>
      <c r="AC123" s="421"/>
      <c r="AD123" s="25"/>
      <c r="AE123" s="420"/>
      <c r="AF123" s="68"/>
      <c r="AG123" s="417"/>
      <c r="AH123" s="422"/>
      <c r="AI123" s="418"/>
      <c r="AJ123" s="65"/>
      <c r="AK123" s="418"/>
      <c r="AL123" s="364"/>
      <c r="AM123" s="418"/>
      <c r="AN123" s="65"/>
      <c r="AO123" s="418"/>
      <c r="AP123" s="65"/>
      <c r="AQ123" s="94"/>
      <c r="AR123" s="423"/>
      <c r="AS123" s="418"/>
      <c r="AT123" s="364"/>
      <c r="AU123" s="424"/>
      <c r="AV123" s="364"/>
      <c r="AW123" s="67">
        <f t="shared" si="19"/>
        <v>0</v>
      </c>
      <c r="AX123" s="376"/>
      <c r="AY123" s="67">
        <f t="shared" si="20"/>
        <v>0</v>
      </c>
      <c r="AZ123" s="427">
        <f t="shared" si="21"/>
        <v>0</v>
      </c>
      <c r="BA123" s="425"/>
      <c r="BB123" s="67">
        <f t="shared" si="22"/>
        <v>0</v>
      </c>
    </row>
    <row r="124" spans="1:54" ht="17.25" customHeight="1">
      <c r="A124" s="45"/>
      <c r="B124" s="45" t="s">
        <v>92</v>
      </c>
      <c r="C124" s="194" t="s">
        <v>38</v>
      </c>
      <c r="D124" s="480">
        <f aca="true" t="shared" si="25" ref="D124:D130">SUM(F124,H124,J124,L124,N124,P124,R124,T124,V124,X124,Z124,AB124,AD124,AF124,AH124)</f>
        <v>10</v>
      </c>
      <c r="E124" s="196"/>
      <c r="G124" s="30"/>
      <c r="H124" s="35"/>
      <c r="I124" s="30"/>
      <c r="J124" s="48"/>
      <c r="K124" s="8"/>
      <c r="L124" s="48"/>
      <c r="M124" s="48">
        <v>65</v>
      </c>
      <c r="N124" s="48">
        <v>10</v>
      </c>
      <c r="O124" s="70"/>
      <c r="P124" s="48"/>
      <c r="Q124" s="12"/>
      <c r="R124" s="19"/>
      <c r="S124" s="19"/>
      <c r="T124" s="19"/>
      <c r="Y124" s="70"/>
      <c r="Z124" s="22"/>
      <c r="AA124" s="70"/>
      <c r="AB124" s="22"/>
      <c r="AD124" s="23"/>
      <c r="AE124" s="70"/>
      <c r="AG124" s="9"/>
      <c r="AH124" s="303"/>
      <c r="AJ124" s="35"/>
      <c r="AK124" s="30"/>
      <c r="AQ124" s="93">
        <f>SUM(N124,T124)</f>
        <v>10</v>
      </c>
      <c r="AU124" s="362"/>
      <c r="AW124" s="51">
        <f t="shared" si="19"/>
        <v>0</v>
      </c>
      <c r="AY124" s="51">
        <f t="shared" si="20"/>
        <v>0</v>
      </c>
      <c r="AZ124" s="426">
        <f t="shared" si="21"/>
        <v>10</v>
      </c>
      <c r="BB124" s="51">
        <f t="shared" si="22"/>
        <v>10</v>
      </c>
    </row>
    <row r="125" spans="1:54" ht="12.75">
      <c r="A125" s="45"/>
      <c r="B125" s="45" t="s">
        <v>93</v>
      </c>
      <c r="C125" s="194" t="s">
        <v>38</v>
      </c>
      <c r="D125" s="480">
        <f t="shared" si="25"/>
        <v>0</v>
      </c>
      <c r="E125" s="196"/>
      <c r="G125" s="30"/>
      <c r="H125" s="46"/>
      <c r="I125" s="30"/>
      <c r="J125" s="48"/>
      <c r="K125" s="8"/>
      <c r="L125" s="11"/>
      <c r="M125" s="11">
        <v>60</v>
      </c>
      <c r="N125" s="11">
        <v>0</v>
      </c>
      <c r="O125" s="70"/>
      <c r="P125" s="48"/>
      <c r="Q125" s="12"/>
      <c r="R125" s="19"/>
      <c r="S125" s="19"/>
      <c r="T125" s="19"/>
      <c r="Y125" s="70"/>
      <c r="Z125" s="22"/>
      <c r="AA125" s="70"/>
      <c r="AB125" s="22"/>
      <c r="AD125" s="23"/>
      <c r="AE125" s="70"/>
      <c r="AG125" s="9"/>
      <c r="AH125" s="303"/>
      <c r="AJ125" s="35"/>
      <c r="AK125" s="30"/>
      <c r="AQ125" s="93">
        <f aca="true" t="shared" si="26" ref="AQ125:AQ130">SUM(N125,T125)</f>
        <v>0</v>
      </c>
      <c r="AU125" s="362"/>
      <c r="AW125" s="51">
        <f t="shared" si="19"/>
        <v>0</v>
      </c>
      <c r="AY125" s="51">
        <f t="shared" si="20"/>
        <v>0</v>
      </c>
      <c r="AZ125" s="426">
        <f t="shared" si="21"/>
        <v>0</v>
      </c>
      <c r="BB125" s="51">
        <f t="shared" si="22"/>
        <v>0</v>
      </c>
    </row>
    <row r="126" spans="1:54" s="5" customFormat="1" ht="13.5" thickBot="1">
      <c r="A126" s="64"/>
      <c r="B126" s="64"/>
      <c r="C126" s="206" t="s">
        <v>38</v>
      </c>
      <c r="D126" s="486">
        <f t="shared" si="25"/>
        <v>0</v>
      </c>
      <c r="E126" s="199"/>
      <c r="F126" s="65"/>
      <c r="G126" s="29"/>
      <c r="H126" s="65"/>
      <c r="I126" s="29"/>
      <c r="J126" s="32"/>
      <c r="K126" s="67"/>
      <c r="L126" s="65"/>
      <c r="M126" s="65"/>
      <c r="N126" s="65"/>
      <c r="O126" s="71"/>
      <c r="P126" s="32"/>
      <c r="Q126" s="73"/>
      <c r="R126" s="24"/>
      <c r="S126" s="24"/>
      <c r="T126" s="24"/>
      <c r="U126" s="325"/>
      <c r="V126" s="65"/>
      <c r="W126" s="337"/>
      <c r="X126" s="27"/>
      <c r="Y126" s="71"/>
      <c r="Z126" s="25"/>
      <c r="AA126" s="71"/>
      <c r="AB126" s="25"/>
      <c r="AC126" s="82"/>
      <c r="AD126" s="26"/>
      <c r="AE126" s="71"/>
      <c r="AF126" s="311"/>
      <c r="AG126" s="28"/>
      <c r="AH126" s="304"/>
      <c r="AI126" s="325"/>
      <c r="AJ126" s="65"/>
      <c r="AK126" s="29"/>
      <c r="AL126" s="364"/>
      <c r="AM126" s="29"/>
      <c r="AN126" s="65"/>
      <c r="AO126" s="67"/>
      <c r="AQ126" s="94">
        <f t="shared" si="26"/>
        <v>0</v>
      </c>
      <c r="AR126" s="190"/>
      <c r="AS126" s="67"/>
      <c r="AT126" s="364"/>
      <c r="AU126" s="69"/>
      <c r="AV126" s="364"/>
      <c r="AW126" s="67">
        <f t="shared" si="19"/>
        <v>0</v>
      </c>
      <c r="AX126" s="376"/>
      <c r="AY126" s="67">
        <f t="shared" si="20"/>
        <v>0</v>
      </c>
      <c r="AZ126" s="427">
        <f t="shared" si="21"/>
        <v>0</v>
      </c>
      <c r="BA126" s="379"/>
      <c r="BB126" s="67">
        <f t="shared" si="22"/>
        <v>0</v>
      </c>
    </row>
    <row r="127" spans="2:54" s="45" customFormat="1" ht="12.75">
      <c r="B127" s="45" t="s">
        <v>89</v>
      </c>
      <c r="C127" s="194" t="s">
        <v>39</v>
      </c>
      <c r="D127" s="480">
        <f t="shared" si="25"/>
        <v>10</v>
      </c>
      <c r="E127" s="197"/>
      <c r="F127" s="46"/>
      <c r="G127" s="362"/>
      <c r="H127" s="46"/>
      <c r="I127" s="362"/>
      <c r="J127" s="15"/>
      <c r="K127" s="188"/>
      <c r="L127" s="15"/>
      <c r="M127" s="15">
        <v>72</v>
      </c>
      <c r="N127" s="15">
        <v>10</v>
      </c>
      <c r="O127" s="16"/>
      <c r="P127" s="15"/>
      <c r="Q127" s="14"/>
      <c r="R127" s="18"/>
      <c r="S127" s="18">
        <v>0</v>
      </c>
      <c r="T127" s="18">
        <v>0</v>
      </c>
      <c r="U127" s="451"/>
      <c r="V127" s="46"/>
      <c r="W127" s="338"/>
      <c r="X127" s="456"/>
      <c r="Y127" s="16"/>
      <c r="Z127" s="21"/>
      <c r="AA127" s="16"/>
      <c r="AB127" s="21"/>
      <c r="AC127" s="81"/>
      <c r="AD127" s="17"/>
      <c r="AE127" s="16"/>
      <c r="AF127" s="312"/>
      <c r="AG127" s="7"/>
      <c r="AH127" s="301"/>
      <c r="AI127" s="451"/>
      <c r="AJ127" s="46"/>
      <c r="AK127" s="362"/>
      <c r="AL127" s="436"/>
      <c r="AM127" s="362"/>
      <c r="AN127" s="46"/>
      <c r="AO127" s="188"/>
      <c r="AP127" s="46"/>
      <c r="AQ127" s="93">
        <f t="shared" si="26"/>
        <v>10</v>
      </c>
      <c r="AR127" s="435"/>
      <c r="AS127" s="188"/>
      <c r="AT127" s="436"/>
      <c r="AU127" s="362"/>
      <c r="AV127" s="436"/>
      <c r="AW127" s="188">
        <f t="shared" si="19"/>
        <v>0</v>
      </c>
      <c r="AX127" s="437"/>
      <c r="AY127" s="188">
        <f t="shared" si="20"/>
        <v>0</v>
      </c>
      <c r="AZ127" s="315">
        <f t="shared" si="21"/>
        <v>10</v>
      </c>
      <c r="BA127" s="438"/>
      <c r="BB127" s="188">
        <f t="shared" si="22"/>
        <v>10</v>
      </c>
    </row>
    <row r="128" spans="2:54" s="45" customFormat="1" ht="12.75">
      <c r="B128" s="45" t="s">
        <v>91</v>
      </c>
      <c r="C128" s="194" t="s">
        <v>39</v>
      </c>
      <c r="D128" s="480">
        <f t="shared" si="25"/>
        <v>10</v>
      </c>
      <c r="E128" s="197"/>
      <c r="F128" s="46"/>
      <c r="G128" s="362"/>
      <c r="H128" s="46"/>
      <c r="I128" s="362"/>
      <c r="J128" s="15"/>
      <c r="K128" s="188"/>
      <c r="L128" s="15"/>
      <c r="M128" s="15">
        <v>60</v>
      </c>
      <c r="N128" s="15">
        <v>0</v>
      </c>
      <c r="O128" s="16"/>
      <c r="P128" s="15"/>
      <c r="Q128" s="14"/>
      <c r="R128" s="18"/>
      <c r="S128" s="18">
        <v>66</v>
      </c>
      <c r="T128" s="18">
        <v>10</v>
      </c>
      <c r="U128" s="451"/>
      <c r="V128" s="46"/>
      <c r="W128" s="338"/>
      <c r="X128" s="456"/>
      <c r="Y128" s="16"/>
      <c r="Z128" s="21"/>
      <c r="AA128" s="16"/>
      <c r="AB128" s="21"/>
      <c r="AC128" s="81"/>
      <c r="AD128" s="17"/>
      <c r="AE128" s="16"/>
      <c r="AF128" s="312"/>
      <c r="AG128" s="7"/>
      <c r="AH128" s="301"/>
      <c r="AI128" s="451"/>
      <c r="AJ128" s="46"/>
      <c r="AK128" s="362"/>
      <c r="AL128" s="436"/>
      <c r="AM128" s="362"/>
      <c r="AN128" s="46"/>
      <c r="AO128" s="188"/>
      <c r="AP128" s="46"/>
      <c r="AQ128" s="93">
        <f t="shared" si="26"/>
        <v>10</v>
      </c>
      <c r="AR128" s="435"/>
      <c r="AS128" s="188"/>
      <c r="AT128" s="436"/>
      <c r="AU128" s="362"/>
      <c r="AV128" s="436"/>
      <c r="AW128" s="188"/>
      <c r="AX128" s="437"/>
      <c r="AY128" s="188"/>
      <c r="AZ128" s="315"/>
      <c r="BA128" s="438"/>
      <c r="BB128" s="188"/>
    </row>
    <row r="129" spans="2:54" s="45" customFormat="1" ht="12.75">
      <c r="B129" s="45" t="s">
        <v>90</v>
      </c>
      <c r="C129" s="194" t="s">
        <v>39</v>
      </c>
      <c r="D129" s="480">
        <f t="shared" si="25"/>
        <v>9</v>
      </c>
      <c r="E129" s="196"/>
      <c r="F129" s="35"/>
      <c r="G129" s="30"/>
      <c r="H129" s="35"/>
      <c r="I129" s="30"/>
      <c r="J129" s="48"/>
      <c r="K129" s="51"/>
      <c r="L129" s="48"/>
      <c r="M129" s="48">
        <v>60</v>
      </c>
      <c r="N129" s="48">
        <v>0</v>
      </c>
      <c r="O129" s="70"/>
      <c r="P129" s="48"/>
      <c r="Q129" s="12"/>
      <c r="R129" s="19"/>
      <c r="S129" s="19">
        <v>61</v>
      </c>
      <c r="T129" s="19">
        <v>9</v>
      </c>
      <c r="U129" s="203"/>
      <c r="V129" s="35"/>
      <c r="W129" s="334"/>
      <c r="X129" s="339"/>
      <c r="Y129" s="70"/>
      <c r="Z129" s="22"/>
      <c r="AA129" s="70"/>
      <c r="AB129" s="22"/>
      <c r="AC129" s="79"/>
      <c r="AD129" s="23"/>
      <c r="AE129" s="70"/>
      <c r="AF129" s="296"/>
      <c r="AG129" s="9"/>
      <c r="AH129" s="303"/>
      <c r="AI129" s="203"/>
      <c r="AJ129" s="35"/>
      <c r="AK129" s="30"/>
      <c r="AL129" s="361"/>
      <c r="AM129" s="30"/>
      <c r="AN129" s="35"/>
      <c r="AO129" s="51"/>
      <c r="AP129" s="1"/>
      <c r="AQ129" s="93">
        <f t="shared" si="26"/>
        <v>9</v>
      </c>
      <c r="AR129" s="435"/>
      <c r="AS129" s="188"/>
      <c r="AT129" s="436"/>
      <c r="AU129" s="362"/>
      <c r="AV129" s="436"/>
      <c r="AW129" s="188"/>
      <c r="AX129" s="437"/>
      <c r="AY129" s="188"/>
      <c r="AZ129" s="315"/>
      <c r="BA129" s="438"/>
      <c r="BB129" s="188"/>
    </row>
    <row r="130" spans="2:54" s="5" customFormat="1" ht="13.5" thickBot="1">
      <c r="B130" s="64" t="s">
        <v>95</v>
      </c>
      <c r="C130" s="206" t="s">
        <v>39</v>
      </c>
      <c r="D130" s="486">
        <f t="shared" si="25"/>
        <v>0</v>
      </c>
      <c r="E130" s="198"/>
      <c r="F130" s="68"/>
      <c r="G130" s="69"/>
      <c r="H130" s="68"/>
      <c r="I130" s="69"/>
      <c r="J130" s="72"/>
      <c r="K130" s="464"/>
      <c r="L130" s="72"/>
      <c r="M130" s="72"/>
      <c r="N130" s="72"/>
      <c r="O130" s="224"/>
      <c r="P130" s="72"/>
      <c r="Q130" s="222"/>
      <c r="R130" s="223"/>
      <c r="S130" s="223">
        <v>60</v>
      </c>
      <c r="T130" s="223">
        <v>0</v>
      </c>
      <c r="U130" s="467"/>
      <c r="V130" s="68"/>
      <c r="W130" s="468"/>
      <c r="X130" s="483"/>
      <c r="Y130" s="224"/>
      <c r="Z130" s="225"/>
      <c r="AA130" s="224"/>
      <c r="AB130" s="225"/>
      <c r="AC130" s="226"/>
      <c r="AD130" s="227"/>
      <c r="AE130" s="224"/>
      <c r="AF130" s="313"/>
      <c r="AG130" s="229"/>
      <c r="AH130" s="302"/>
      <c r="AI130" s="467"/>
      <c r="AJ130" s="68"/>
      <c r="AK130" s="69"/>
      <c r="AL130" s="469"/>
      <c r="AM130" s="69"/>
      <c r="AN130" s="68"/>
      <c r="AO130" s="464"/>
      <c r="AP130" s="68"/>
      <c r="AQ130" s="94">
        <f t="shared" si="26"/>
        <v>0</v>
      </c>
      <c r="AR130" s="190"/>
      <c r="AS130" s="67"/>
      <c r="AT130" s="364"/>
      <c r="AU130" s="69"/>
      <c r="AV130" s="364"/>
      <c r="AW130" s="67">
        <f t="shared" si="19"/>
        <v>0</v>
      </c>
      <c r="AX130" s="376"/>
      <c r="AY130" s="67">
        <f t="shared" si="20"/>
        <v>0</v>
      </c>
      <c r="AZ130" s="427">
        <f t="shared" si="21"/>
        <v>0</v>
      </c>
      <c r="BA130" s="379"/>
      <c r="BB130" s="67">
        <f t="shared" si="22"/>
        <v>0</v>
      </c>
    </row>
    <row r="131" spans="1:43" ht="12.75">
      <c r="A131" s="45"/>
      <c r="B131" s="45"/>
      <c r="E131" s="196"/>
      <c r="G131" s="30"/>
      <c r="H131" s="46"/>
      <c r="I131" s="30"/>
      <c r="J131" s="48"/>
      <c r="K131" s="8"/>
      <c r="L131" s="48"/>
      <c r="M131" s="48"/>
      <c r="N131" s="48"/>
      <c r="O131" s="70"/>
      <c r="P131" s="48"/>
      <c r="Q131" s="12"/>
      <c r="R131" s="19"/>
      <c r="S131" s="19"/>
      <c r="T131" s="19"/>
      <c r="Y131" s="70"/>
      <c r="Z131" s="22"/>
      <c r="AA131" s="70"/>
      <c r="AB131" s="22"/>
      <c r="AD131" s="23"/>
      <c r="AE131" s="70"/>
      <c r="AG131" s="9"/>
      <c r="AH131" s="303"/>
      <c r="AJ131" s="35"/>
      <c r="AK131" s="30"/>
      <c r="AQ131" s="165">
        <f>SUM(F132:AP132)</f>
        <v>2949</v>
      </c>
    </row>
    <row r="132" spans="1:47" ht="12.75">
      <c r="A132" s="45"/>
      <c r="B132" s="45"/>
      <c r="C132" s="194"/>
      <c r="D132" s="476">
        <f>SUM(D7:D130)</f>
        <v>2949</v>
      </c>
      <c r="E132" s="196"/>
      <c r="F132" s="35">
        <f>SUM(F7:F131)</f>
        <v>270</v>
      </c>
      <c r="G132" s="30"/>
      <c r="H132" s="35">
        <f>SUM(H7:H131)</f>
        <v>260</v>
      </c>
      <c r="I132" s="30"/>
      <c r="J132" s="35">
        <f>SUM(J7:J131)</f>
        <v>253</v>
      </c>
      <c r="K132" s="8"/>
      <c r="L132" s="35">
        <f>SUM(L7:L131)</f>
        <v>290</v>
      </c>
      <c r="N132" s="35">
        <f>SUM(N7:N131)</f>
        <v>20</v>
      </c>
      <c r="O132" s="70"/>
      <c r="P132" s="35">
        <f>SUM(P7:P131)</f>
        <v>244</v>
      </c>
      <c r="Q132" s="12"/>
      <c r="R132" s="35">
        <f>SUM(R7:R131)</f>
        <v>246</v>
      </c>
      <c r="S132" s="19"/>
      <c r="T132" s="35">
        <f>SUM(T7:T131)</f>
        <v>19</v>
      </c>
      <c r="V132" s="35">
        <f>SUM(V7:V131)</f>
        <v>304</v>
      </c>
      <c r="X132" s="35">
        <f>SUM(X7:X131)</f>
        <v>261</v>
      </c>
      <c r="Y132" s="70"/>
      <c r="Z132" s="35">
        <f>SUM(Z7:Z131)</f>
        <v>275</v>
      </c>
      <c r="AA132" s="70"/>
      <c r="AB132" s="35">
        <f>SUM(AB7:AB131)</f>
        <v>287</v>
      </c>
      <c r="AD132" s="35">
        <f>SUM(AD7:AD131)</f>
        <v>220</v>
      </c>
      <c r="AE132" s="70"/>
      <c r="AG132" s="9"/>
      <c r="AH132" s="303"/>
      <c r="AJ132" s="35"/>
      <c r="AK132" s="30"/>
      <c r="AU132" s="370"/>
    </row>
    <row r="133" spans="1:47" ht="12.75">
      <c r="A133" s="45"/>
      <c r="B133" s="45"/>
      <c r="C133" s="194"/>
      <c r="E133" s="196"/>
      <c r="G133" s="30"/>
      <c r="H133" s="46"/>
      <c r="I133" s="30"/>
      <c r="J133" s="48"/>
      <c r="K133" s="8"/>
      <c r="L133" s="48"/>
      <c r="M133" s="48"/>
      <c r="N133" s="48"/>
      <c r="O133" s="70"/>
      <c r="P133" s="48"/>
      <c r="Q133" s="12"/>
      <c r="R133" s="19"/>
      <c r="S133" s="19"/>
      <c r="T133" s="19"/>
      <c r="Y133" s="70"/>
      <c r="Z133" s="22"/>
      <c r="AA133" s="70"/>
      <c r="AB133" s="22"/>
      <c r="AD133" s="23"/>
      <c r="AE133" s="70"/>
      <c r="AG133" s="9"/>
      <c r="AH133" s="303"/>
      <c r="AJ133" s="35"/>
      <c r="AK133" s="30"/>
      <c r="AU133" s="370"/>
    </row>
    <row r="134" spans="1:47" ht="12.75">
      <c r="A134" s="45"/>
      <c r="B134" s="45"/>
      <c r="C134" s="194"/>
      <c r="E134" s="196"/>
      <c r="G134" s="30"/>
      <c r="H134" s="35"/>
      <c r="I134" s="30"/>
      <c r="J134" s="48"/>
      <c r="K134" s="8"/>
      <c r="L134" s="48"/>
      <c r="M134" s="48"/>
      <c r="N134" s="48"/>
      <c r="O134" s="70"/>
      <c r="P134" s="48"/>
      <c r="Q134" s="12"/>
      <c r="R134" s="19"/>
      <c r="S134" s="19"/>
      <c r="T134" s="19"/>
      <c r="Y134" s="70"/>
      <c r="Z134" s="22"/>
      <c r="AA134" s="70"/>
      <c r="AB134" s="22"/>
      <c r="AD134" s="23"/>
      <c r="AE134" s="70"/>
      <c r="AG134" s="9"/>
      <c r="AH134" s="303"/>
      <c r="AJ134" s="35"/>
      <c r="AK134" s="30"/>
      <c r="AU134" s="370"/>
    </row>
    <row r="135" spans="1:47" ht="12.75">
      <c r="A135" s="45"/>
      <c r="B135" s="45"/>
      <c r="C135" s="194"/>
      <c r="E135" s="196"/>
      <c r="G135" s="30"/>
      <c r="H135" s="35"/>
      <c r="I135" s="30"/>
      <c r="J135" s="48"/>
      <c r="K135" s="8"/>
      <c r="L135" s="48"/>
      <c r="M135" s="48"/>
      <c r="N135" s="48"/>
      <c r="O135" s="70"/>
      <c r="P135" s="48"/>
      <c r="Q135" s="12"/>
      <c r="R135" s="19"/>
      <c r="S135" s="19"/>
      <c r="T135" s="19"/>
      <c r="Y135" s="78"/>
      <c r="Z135" s="22"/>
      <c r="AA135" s="70"/>
      <c r="AB135" s="22"/>
      <c r="AC135" s="85"/>
      <c r="AD135" s="23"/>
      <c r="AE135" s="70"/>
      <c r="AG135" s="9"/>
      <c r="AH135" s="303"/>
      <c r="AJ135" s="35"/>
      <c r="AK135" s="30"/>
      <c r="AU135" s="370"/>
    </row>
    <row r="136" spans="1:37" ht="12.75">
      <c r="A136" s="45"/>
      <c r="B136" s="45"/>
      <c r="C136" s="194"/>
      <c r="E136" s="196"/>
      <c r="G136" s="30"/>
      <c r="H136" s="35"/>
      <c r="I136" s="30"/>
      <c r="J136" s="48"/>
      <c r="L136" s="48"/>
      <c r="M136" s="48"/>
      <c r="N136" s="48"/>
      <c r="O136" s="70"/>
      <c r="P136" s="48"/>
      <c r="Q136" s="12"/>
      <c r="R136" s="19"/>
      <c r="S136" s="19"/>
      <c r="T136" s="19"/>
      <c r="Y136" s="70"/>
      <c r="Z136" s="22"/>
      <c r="AA136" s="70"/>
      <c r="AB136" s="22"/>
      <c r="AD136" s="23"/>
      <c r="AE136" s="70"/>
      <c r="AF136" s="312"/>
      <c r="AG136" s="9"/>
      <c r="AH136" s="303"/>
      <c r="AJ136" s="35"/>
      <c r="AK136" s="30"/>
    </row>
    <row r="137" spans="1:37" ht="12.75">
      <c r="A137" s="45"/>
      <c r="B137" s="45"/>
      <c r="C137" s="194"/>
      <c r="E137" s="196"/>
      <c r="G137" s="30"/>
      <c r="H137" s="35"/>
      <c r="I137" s="30"/>
      <c r="J137" s="48"/>
      <c r="L137" s="48"/>
      <c r="M137" s="48"/>
      <c r="N137" s="48"/>
      <c r="O137" s="70"/>
      <c r="P137" s="48"/>
      <c r="Q137" s="12"/>
      <c r="R137" s="19"/>
      <c r="S137" s="19"/>
      <c r="T137" s="19"/>
      <c r="Y137" s="70"/>
      <c r="Z137" s="22"/>
      <c r="AA137" s="70"/>
      <c r="AB137" s="22"/>
      <c r="AD137" s="23"/>
      <c r="AE137" s="70"/>
      <c r="AG137" s="9"/>
      <c r="AH137" s="303"/>
      <c r="AJ137" s="35"/>
      <c r="AK137" s="30"/>
    </row>
    <row r="138" spans="1:37" ht="12.75">
      <c r="A138" s="45"/>
      <c r="B138" s="45"/>
      <c r="C138" s="194"/>
      <c r="E138" s="196"/>
      <c r="G138" s="30"/>
      <c r="H138" s="35"/>
      <c r="I138" s="30"/>
      <c r="J138" s="48"/>
      <c r="L138" s="48"/>
      <c r="M138" s="48"/>
      <c r="N138" s="48"/>
      <c r="O138" s="70"/>
      <c r="P138" s="48"/>
      <c r="Q138" s="12"/>
      <c r="R138" s="19"/>
      <c r="S138" s="19"/>
      <c r="T138" s="19"/>
      <c r="Y138" s="70"/>
      <c r="Z138" s="22"/>
      <c r="AA138" s="70"/>
      <c r="AB138" s="22"/>
      <c r="AD138" s="23"/>
      <c r="AE138" s="70"/>
      <c r="AG138" s="9"/>
      <c r="AH138" s="303"/>
      <c r="AJ138" s="35"/>
      <c r="AK138" s="30"/>
    </row>
    <row r="139" spans="1:37" ht="12.75">
      <c r="A139" s="45"/>
      <c r="B139" s="45"/>
      <c r="C139" s="194"/>
      <c r="E139" s="196"/>
      <c r="G139" s="30"/>
      <c r="H139" s="35"/>
      <c r="I139" s="30"/>
      <c r="J139" s="48"/>
      <c r="K139" s="8"/>
      <c r="L139" s="48"/>
      <c r="M139" s="48"/>
      <c r="N139" s="48"/>
      <c r="O139" s="70"/>
      <c r="P139" s="48"/>
      <c r="Q139" s="12"/>
      <c r="R139" s="19"/>
      <c r="S139" s="19"/>
      <c r="T139" s="19"/>
      <c r="Y139" s="70"/>
      <c r="Z139" s="22"/>
      <c r="AA139" s="70"/>
      <c r="AB139" s="22"/>
      <c r="AD139" s="23"/>
      <c r="AE139" s="70"/>
      <c r="AG139" s="9"/>
      <c r="AH139" s="303"/>
      <c r="AJ139" s="35"/>
      <c r="AK139" s="30"/>
    </row>
    <row r="140" spans="1:37" ht="12.75">
      <c r="A140" s="45"/>
      <c r="B140" s="45"/>
      <c r="C140" s="194"/>
      <c r="E140" s="196"/>
      <c r="G140" s="30"/>
      <c r="H140" s="35"/>
      <c r="I140" s="30"/>
      <c r="J140" s="48"/>
      <c r="L140" s="48"/>
      <c r="M140" s="48"/>
      <c r="N140" s="48"/>
      <c r="O140" s="70"/>
      <c r="P140" s="48"/>
      <c r="Q140" s="12"/>
      <c r="R140" s="19"/>
      <c r="S140" s="19"/>
      <c r="T140" s="19"/>
      <c r="Y140" s="70"/>
      <c r="Z140" s="22"/>
      <c r="AA140" s="70"/>
      <c r="AB140" s="22"/>
      <c r="AD140" s="23"/>
      <c r="AE140" s="70"/>
      <c r="AF140" s="312"/>
      <c r="AG140" s="9"/>
      <c r="AH140" s="303"/>
      <c r="AJ140" s="35"/>
      <c r="AK140" s="30"/>
    </row>
    <row r="141" spans="1:54" s="5" customFormat="1" ht="13.5" thickBot="1">
      <c r="A141" s="64"/>
      <c r="B141" s="64"/>
      <c r="C141" s="206"/>
      <c r="D141" s="478"/>
      <c r="E141" s="199"/>
      <c r="F141" s="65"/>
      <c r="G141" s="29"/>
      <c r="H141" s="65"/>
      <c r="I141" s="29"/>
      <c r="J141" s="32"/>
      <c r="K141" s="29"/>
      <c r="L141" s="32"/>
      <c r="M141" s="32"/>
      <c r="N141" s="32"/>
      <c r="O141" s="71"/>
      <c r="P141" s="32"/>
      <c r="Q141" s="73"/>
      <c r="R141" s="24"/>
      <c r="S141" s="24"/>
      <c r="T141" s="24"/>
      <c r="U141" s="325"/>
      <c r="V141" s="65"/>
      <c r="W141" s="337"/>
      <c r="X141" s="27"/>
      <c r="Y141" s="71"/>
      <c r="Z141" s="25"/>
      <c r="AA141" s="71"/>
      <c r="AB141" s="25"/>
      <c r="AC141" s="82"/>
      <c r="AD141" s="26"/>
      <c r="AE141" s="71"/>
      <c r="AF141" s="313"/>
      <c r="AG141" s="28"/>
      <c r="AH141" s="304"/>
      <c r="AI141" s="203"/>
      <c r="AJ141" s="35"/>
      <c r="AK141" s="30"/>
      <c r="AL141" s="361"/>
      <c r="AM141" s="30"/>
      <c r="AN141" s="65"/>
      <c r="AO141" s="67"/>
      <c r="AP141" s="65"/>
      <c r="AQ141" s="65"/>
      <c r="AR141" s="190"/>
      <c r="AS141" s="51"/>
      <c r="AT141" s="361"/>
      <c r="AU141" s="372"/>
      <c r="AV141" s="361"/>
      <c r="AW141" s="67"/>
      <c r="AX141" s="376"/>
      <c r="AY141" s="67"/>
      <c r="AZ141" s="67"/>
      <c r="BA141" s="379"/>
      <c r="BB141" s="67"/>
    </row>
    <row r="142" spans="2:43" ht="12.75">
      <c r="B142" s="45"/>
      <c r="C142" s="194"/>
      <c r="E142" s="196"/>
      <c r="G142" s="30"/>
      <c r="H142" s="35"/>
      <c r="I142" s="51"/>
      <c r="J142" s="48"/>
      <c r="K142" s="12"/>
      <c r="L142" s="48"/>
      <c r="M142" s="48"/>
      <c r="N142" s="48"/>
      <c r="O142" s="12"/>
      <c r="P142" s="48"/>
      <c r="Q142" s="12"/>
      <c r="R142" s="49"/>
      <c r="S142" s="49"/>
      <c r="T142" s="49"/>
      <c r="X142" s="75"/>
      <c r="Y142" s="70"/>
      <c r="Z142" s="22"/>
      <c r="AA142" s="70"/>
      <c r="AB142" s="22"/>
      <c r="AC142" s="84"/>
      <c r="AD142" s="22"/>
      <c r="AE142" s="70"/>
      <c r="AG142" s="163"/>
      <c r="AH142" s="307"/>
      <c r="AQ142" s="165"/>
    </row>
    <row r="143" spans="2:43" ht="12.75">
      <c r="B143" s="45"/>
      <c r="C143" s="194"/>
      <c r="E143" s="196"/>
      <c r="G143" s="30"/>
      <c r="H143" s="35"/>
      <c r="I143" s="51"/>
      <c r="J143" s="48"/>
      <c r="K143" s="12"/>
      <c r="L143" s="48"/>
      <c r="M143" s="48"/>
      <c r="N143" s="48"/>
      <c r="O143" s="12"/>
      <c r="P143" s="48"/>
      <c r="Q143" s="12"/>
      <c r="R143" s="49"/>
      <c r="S143" s="49"/>
      <c r="T143" s="49"/>
      <c r="X143" s="75"/>
      <c r="Y143" s="70"/>
      <c r="Z143" s="22"/>
      <c r="AA143" s="70"/>
      <c r="AB143" s="22"/>
      <c r="AD143" s="50"/>
      <c r="AE143" s="70"/>
      <c r="AG143" s="163"/>
      <c r="AH143" s="307"/>
      <c r="AQ143" s="165"/>
    </row>
    <row r="144" spans="2:43" ht="12.75">
      <c r="B144" s="45"/>
      <c r="C144" s="194"/>
      <c r="E144" s="196"/>
      <c r="G144" s="30"/>
      <c r="H144" s="35"/>
      <c r="I144" s="37"/>
      <c r="J144" s="22"/>
      <c r="K144" s="20"/>
      <c r="L144" s="22"/>
      <c r="M144" s="22"/>
      <c r="N144" s="22"/>
      <c r="O144" s="70"/>
      <c r="P144" s="22"/>
      <c r="Q144" s="70"/>
      <c r="R144" s="23"/>
      <c r="S144" s="23"/>
      <c r="T144" s="23"/>
      <c r="U144" s="63"/>
      <c r="V144" s="39"/>
      <c r="W144" s="333"/>
      <c r="X144" s="43"/>
      <c r="Y144" s="70"/>
      <c r="Z144" s="22"/>
      <c r="AA144" s="70"/>
      <c r="AB144" s="22"/>
      <c r="AC144" s="84"/>
      <c r="AD144" s="22"/>
      <c r="AE144" s="70"/>
      <c r="AG144" s="84"/>
      <c r="AH144" s="308"/>
      <c r="AI144" s="63"/>
      <c r="AQ144" s="165"/>
    </row>
    <row r="145" spans="2:54" s="5" customFormat="1" ht="13.5" thickBot="1">
      <c r="B145" s="64"/>
      <c r="C145" s="206"/>
      <c r="D145" s="478"/>
      <c r="E145" s="199"/>
      <c r="F145" s="65"/>
      <c r="G145" s="29"/>
      <c r="H145" s="65"/>
      <c r="I145" s="67"/>
      <c r="J145" s="32"/>
      <c r="K145" s="73"/>
      <c r="L145" s="32"/>
      <c r="M145" s="32"/>
      <c r="N145" s="32"/>
      <c r="O145" s="73"/>
      <c r="P145" s="32"/>
      <c r="Q145" s="73"/>
      <c r="R145" s="66"/>
      <c r="S145" s="66"/>
      <c r="T145" s="66"/>
      <c r="U145" s="325"/>
      <c r="V145" s="65"/>
      <c r="W145" s="337"/>
      <c r="X145" s="342"/>
      <c r="Y145" s="71"/>
      <c r="Z145" s="25"/>
      <c r="AA145" s="71"/>
      <c r="AB145" s="25"/>
      <c r="AC145" s="82"/>
      <c r="AD145" s="162"/>
      <c r="AE145" s="71"/>
      <c r="AF145" s="311"/>
      <c r="AG145" s="164"/>
      <c r="AH145" s="309"/>
      <c r="AI145" s="325"/>
      <c r="AJ145" s="187"/>
      <c r="AK145" s="360"/>
      <c r="AL145" s="364"/>
      <c r="AM145" s="29"/>
      <c r="AN145" s="65"/>
      <c r="AO145" s="67"/>
      <c r="AP145" s="65"/>
      <c r="AQ145" s="94"/>
      <c r="AR145" s="190"/>
      <c r="AS145" s="51"/>
      <c r="AT145" s="361"/>
      <c r="AU145" s="371"/>
      <c r="AV145" s="361"/>
      <c r="AW145" s="67"/>
      <c r="AX145" s="376"/>
      <c r="AY145" s="67"/>
      <c r="AZ145" s="67"/>
      <c r="BA145" s="379"/>
      <c r="BB145" s="67"/>
    </row>
    <row r="146" spans="2:47" ht="12.75">
      <c r="B146" s="45"/>
      <c r="E146" s="196"/>
      <c r="G146" s="30"/>
      <c r="H146" s="35"/>
      <c r="I146" s="51"/>
      <c r="J146" s="48"/>
      <c r="K146" s="12"/>
      <c r="L146" s="48"/>
      <c r="M146" s="48"/>
      <c r="N146" s="48"/>
      <c r="O146" s="12"/>
      <c r="P146" s="48"/>
      <c r="Q146" s="12"/>
      <c r="R146" s="49"/>
      <c r="S146" s="49"/>
      <c r="T146" s="49"/>
      <c r="V146" s="46"/>
      <c r="X146" s="75"/>
      <c r="Y146" s="70"/>
      <c r="Z146" s="22"/>
      <c r="AA146" s="70"/>
      <c r="AB146" s="22"/>
      <c r="AD146" s="50"/>
      <c r="AE146" s="70"/>
      <c r="AG146" s="9"/>
      <c r="AH146" s="307"/>
      <c r="AN146" s="46"/>
      <c r="AO146" s="188"/>
      <c r="AP146" s="46"/>
      <c r="AQ146" s="165"/>
      <c r="AU146" s="370"/>
    </row>
    <row r="147" spans="2:47" ht="12.75">
      <c r="B147" s="45"/>
      <c r="E147" s="196"/>
      <c r="G147" s="30"/>
      <c r="H147" s="35"/>
      <c r="I147" s="51"/>
      <c r="J147" s="48"/>
      <c r="K147" s="12"/>
      <c r="L147" s="48"/>
      <c r="M147" s="48"/>
      <c r="N147" s="48"/>
      <c r="O147" s="12"/>
      <c r="P147" s="48"/>
      <c r="Q147" s="12"/>
      <c r="R147" s="49"/>
      <c r="S147" s="49"/>
      <c r="T147" s="49"/>
      <c r="V147" s="46"/>
      <c r="W147" s="338"/>
      <c r="X147" s="75"/>
      <c r="Y147" s="70"/>
      <c r="Z147" s="22"/>
      <c r="AA147" s="70"/>
      <c r="AB147" s="22"/>
      <c r="AD147" s="50"/>
      <c r="AE147" s="70"/>
      <c r="AG147" s="9"/>
      <c r="AH147" s="303"/>
      <c r="AN147" s="46"/>
      <c r="AO147" s="188"/>
      <c r="AP147" s="46"/>
      <c r="AS147" s="188"/>
      <c r="AU147" s="370"/>
    </row>
    <row r="148" spans="5:34" ht="12.75">
      <c r="E148" s="196"/>
      <c r="G148" s="30"/>
      <c r="H148" s="35"/>
      <c r="I148" s="51"/>
      <c r="J148" s="48"/>
      <c r="K148" s="12"/>
      <c r="L148" s="48"/>
      <c r="M148" s="48"/>
      <c r="N148" s="48"/>
      <c r="O148" s="12"/>
      <c r="P148" s="48"/>
      <c r="Q148" s="12"/>
      <c r="R148" s="49"/>
      <c r="S148" s="49"/>
      <c r="T148" s="49"/>
      <c r="Y148" s="70"/>
      <c r="Z148" s="22"/>
      <c r="AA148" s="70"/>
      <c r="AB148" s="22"/>
      <c r="AD148" s="50"/>
      <c r="AE148" s="70"/>
      <c r="AG148" s="9"/>
      <c r="AH148" s="303"/>
    </row>
    <row r="149" spans="5:34" ht="12.75">
      <c r="E149" s="196"/>
      <c r="G149" s="30"/>
      <c r="H149" s="35"/>
      <c r="I149" s="51"/>
      <c r="J149" s="48"/>
      <c r="K149" s="12"/>
      <c r="L149" s="48"/>
      <c r="M149" s="48"/>
      <c r="N149" s="48"/>
      <c r="O149" s="12"/>
      <c r="P149" s="48"/>
      <c r="Q149" s="12"/>
      <c r="R149" s="49"/>
      <c r="S149" s="49"/>
      <c r="T149" s="49"/>
      <c r="Y149" s="70"/>
      <c r="Z149" s="22"/>
      <c r="AA149" s="70"/>
      <c r="AB149" s="22"/>
      <c r="AD149" s="50"/>
      <c r="AE149" s="70"/>
      <c r="AG149" s="9"/>
      <c r="AH149" s="303"/>
    </row>
    <row r="150" spans="5:34" ht="12.75">
      <c r="E150" s="196"/>
      <c r="G150" s="30"/>
      <c r="H150" s="35"/>
      <c r="I150" s="51"/>
      <c r="J150" s="48"/>
      <c r="K150" s="12"/>
      <c r="L150" s="48"/>
      <c r="M150" s="48"/>
      <c r="N150" s="48"/>
      <c r="O150" s="12"/>
      <c r="P150" s="48"/>
      <c r="Q150" s="12"/>
      <c r="R150" s="49"/>
      <c r="S150" s="49"/>
      <c r="T150" s="49"/>
      <c r="Y150" s="70"/>
      <c r="Z150" s="22"/>
      <c r="AA150" s="70"/>
      <c r="AB150" s="22"/>
      <c r="AD150" s="50"/>
      <c r="AE150" s="70"/>
      <c r="AG150" s="9"/>
      <c r="AH150" s="303"/>
    </row>
    <row r="151" spans="5:34" ht="12.75">
      <c r="E151" s="196"/>
      <c r="G151" s="30"/>
      <c r="H151" s="35"/>
      <c r="I151" s="51"/>
      <c r="J151" s="48"/>
      <c r="K151" s="12"/>
      <c r="L151" s="48"/>
      <c r="M151" s="48"/>
      <c r="N151" s="48"/>
      <c r="O151" s="12"/>
      <c r="P151" s="48"/>
      <c r="Q151" s="12"/>
      <c r="R151" s="49"/>
      <c r="S151" s="49"/>
      <c r="T151" s="49"/>
      <c r="Y151" s="70"/>
      <c r="Z151" s="22"/>
      <c r="AA151" s="70"/>
      <c r="AB151" s="22"/>
      <c r="AD151" s="50"/>
      <c r="AE151" s="70"/>
      <c r="AG151" s="9"/>
      <c r="AH151" s="303"/>
    </row>
    <row r="152" spans="5:34" ht="12.75">
      <c r="E152" s="196"/>
      <c r="G152" s="30"/>
      <c r="H152" s="35"/>
      <c r="I152" s="51"/>
      <c r="J152" s="48"/>
      <c r="K152" s="12"/>
      <c r="L152" s="48"/>
      <c r="M152" s="48"/>
      <c r="N152" s="48"/>
      <c r="O152" s="12"/>
      <c r="P152" s="48"/>
      <c r="Q152" s="12"/>
      <c r="R152" s="49"/>
      <c r="S152" s="49"/>
      <c r="T152" s="49"/>
      <c r="Y152" s="70"/>
      <c r="Z152" s="22"/>
      <c r="AA152" s="70"/>
      <c r="AB152" s="22"/>
      <c r="AD152" s="50"/>
      <c r="AE152" s="70"/>
      <c r="AG152" s="9"/>
      <c r="AH152" s="303"/>
    </row>
    <row r="153" spans="5:34" ht="12.75">
      <c r="E153" s="196"/>
      <c r="G153" s="30"/>
      <c r="H153" s="35"/>
      <c r="I153" s="51"/>
      <c r="J153" s="48"/>
      <c r="K153" s="12"/>
      <c r="L153" s="48"/>
      <c r="M153" s="48"/>
      <c r="N153" s="48"/>
      <c r="O153" s="12"/>
      <c r="P153" s="48"/>
      <c r="Q153" s="12"/>
      <c r="R153" s="49"/>
      <c r="S153" s="49"/>
      <c r="T153" s="49"/>
      <c r="Y153" s="70"/>
      <c r="Z153" s="22"/>
      <c r="AA153" s="70"/>
      <c r="AB153" s="22"/>
      <c r="AD153" s="50"/>
      <c r="AE153" s="70"/>
      <c r="AG153" s="9"/>
      <c r="AH153" s="303"/>
    </row>
    <row r="154" spans="5:34" ht="12.75">
      <c r="E154" s="196"/>
      <c r="G154" s="30"/>
      <c r="H154" s="35"/>
      <c r="I154" s="51"/>
      <c r="J154" s="48"/>
      <c r="K154" s="12"/>
      <c r="L154" s="48"/>
      <c r="M154" s="48"/>
      <c r="N154" s="48"/>
      <c r="O154" s="12"/>
      <c r="P154" s="48"/>
      <c r="Q154" s="12"/>
      <c r="R154" s="49"/>
      <c r="S154" s="49"/>
      <c r="T154" s="49"/>
      <c r="Y154" s="70"/>
      <c r="Z154" s="22"/>
      <c r="AA154" s="70"/>
      <c r="AB154" s="22"/>
      <c r="AD154" s="50"/>
      <c r="AE154" s="70"/>
      <c r="AG154" s="9"/>
      <c r="AH154" s="303"/>
    </row>
    <row r="155" spans="5:34" ht="12.75">
      <c r="E155" s="196"/>
      <c r="G155" s="30"/>
      <c r="H155" s="35"/>
      <c r="I155" s="51"/>
      <c r="J155" s="48"/>
      <c r="K155" s="12"/>
      <c r="L155" s="48"/>
      <c r="M155" s="48"/>
      <c r="N155" s="48"/>
      <c r="O155" s="12"/>
      <c r="P155" s="48"/>
      <c r="Q155" s="12"/>
      <c r="R155" s="49"/>
      <c r="S155" s="49"/>
      <c r="T155" s="49"/>
      <c r="Y155" s="70"/>
      <c r="Z155" s="22"/>
      <c r="AA155" s="70"/>
      <c r="AB155" s="22"/>
      <c r="AD155" s="50"/>
      <c r="AE155" s="70"/>
      <c r="AG155" s="9"/>
      <c r="AH155" s="303"/>
    </row>
    <row r="156" spans="5:34" ht="12.75">
      <c r="E156" s="196"/>
      <c r="G156" s="30"/>
      <c r="H156" s="35"/>
      <c r="I156" s="51"/>
      <c r="J156" s="48"/>
      <c r="K156" s="12"/>
      <c r="L156" s="48"/>
      <c r="M156" s="48"/>
      <c r="N156" s="48"/>
      <c r="O156" s="12"/>
      <c r="P156" s="48"/>
      <c r="Q156" s="12"/>
      <c r="R156" s="49"/>
      <c r="S156" s="49"/>
      <c r="T156" s="49"/>
      <c r="Y156" s="70"/>
      <c r="Z156" s="22"/>
      <c r="AA156" s="70"/>
      <c r="AB156" s="22"/>
      <c r="AD156" s="50"/>
      <c r="AE156" s="70"/>
      <c r="AG156" s="9"/>
      <c r="AH156" s="303"/>
    </row>
    <row r="157" spans="5:34" ht="12.75">
      <c r="E157" s="196"/>
      <c r="G157" s="51"/>
      <c r="H157" s="35"/>
      <c r="I157" s="51"/>
      <c r="J157" s="48"/>
      <c r="K157" s="12"/>
      <c r="L157" s="48"/>
      <c r="M157" s="48"/>
      <c r="N157" s="48"/>
      <c r="O157" s="12"/>
      <c r="P157" s="48"/>
      <c r="Q157" s="12"/>
      <c r="R157" s="49"/>
      <c r="S157" s="49"/>
      <c r="T157" s="49"/>
      <c r="Y157" s="70"/>
      <c r="Z157" s="22"/>
      <c r="AA157" s="70"/>
      <c r="AB157" s="22"/>
      <c r="AD157" s="50"/>
      <c r="AE157" s="70"/>
      <c r="AG157" s="9"/>
      <c r="AH157" s="303"/>
    </row>
    <row r="158" spans="5:34" ht="12.75">
      <c r="E158" s="196"/>
      <c r="G158" s="51"/>
      <c r="H158" s="35"/>
      <c r="I158" s="51"/>
      <c r="J158" s="48"/>
      <c r="K158" s="12"/>
      <c r="L158" s="48"/>
      <c r="M158" s="48"/>
      <c r="N158" s="48"/>
      <c r="O158" s="12"/>
      <c r="P158" s="48"/>
      <c r="Q158" s="12"/>
      <c r="R158" s="49"/>
      <c r="S158" s="49"/>
      <c r="T158" s="49"/>
      <c r="Y158" s="70"/>
      <c r="Z158" s="22"/>
      <c r="AA158" s="70"/>
      <c r="AB158" s="22"/>
      <c r="AD158" s="50"/>
      <c r="AE158" s="70"/>
      <c r="AG158" s="9"/>
      <c r="AH158" s="303"/>
    </row>
    <row r="159" spans="5:34" ht="12.75">
      <c r="E159" s="196"/>
      <c r="G159" s="51"/>
      <c r="H159" s="35"/>
      <c r="I159" s="51"/>
      <c r="J159" s="48"/>
      <c r="K159" s="12"/>
      <c r="L159" s="48"/>
      <c r="M159" s="48"/>
      <c r="N159" s="48"/>
      <c r="O159" s="12"/>
      <c r="P159" s="48"/>
      <c r="Q159" s="12"/>
      <c r="R159" s="49"/>
      <c r="S159" s="49"/>
      <c r="T159" s="49"/>
      <c r="Y159" s="70"/>
      <c r="Z159" s="22"/>
      <c r="AA159" s="70"/>
      <c r="AB159" s="22"/>
      <c r="AD159" s="50"/>
      <c r="AE159" s="70"/>
      <c r="AG159" s="9"/>
      <c r="AH159" s="303"/>
    </row>
    <row r="160" spans="5:34" ht="12.75">
      <c r="E160" s="196"/>
      <c r="G160" s="51"/>
      <c r="H160" s="35"/>
      <c r="I160" s="51"/>
      <c r="J160" s="55"/>
      <c r="K160" s="47"/>
      <c r="L160" s="55"/>
      <c r="M160" s="55"/>
      <c r="N160" s="55"/>
      <c r="O160" s="47"/>
      <c r="P160" s="55"/>
      <c r="Q160" s="47"/>
      <c r="R160" s="54"/>
      <c r="S160" s="54"/>
      <c r="T160" s="54"/>
      <c r="Y160" s="79"/>
      <c r="Z160" s="53"/>
      <c r="AA160" s="79"/>
      <c r="AB160" s="53"/>
      <c r="AD160" s="56"/>
      <c r="AE160" s="79"/>
      <c r="AG160" s="9"/>
      <c r="AH160" s="303"/>
    </row>
    <row r="161" spans="5:34" ht="12.75">
      <c r="E161" s="196"/>
      <c r="G161" s="51"/>
      <c r="H161" s="35"/>
      <c r="I161" s="51"/>
      <c r="J161" s="55"/>
      <c r="K161" s="47"/>
      <c r="L161" s="55"/>
      <c r="M161" s="55"/>
      <c r="N161" s="55"/>
      <c r="O161" s="47"/>
      <c r="P161" s="55"/>
      <c r="Q161" s="47"/>
      <c r="R161" s="54"/>
      <c r="S161" s="54"/>
      <c r="T161" s="54"/>
      <c r="Y161" s="79"/>
      <c r="Z161" s="53"/>
      <c r="AA161" s="79"/>
      <c r="AB161" s="53"/>
      <c r="AD161" s="56"/>
      <c r="AE161" s="79"/>
      <c r="AG161" s="9"/>
      <c r="AH161" s="303"/>
    </row>
    <row r="162" spans="5:34" ht="12.75">
      <c r="E162" s="196"/>
      <c r="G162" s="51"/>
      <c r="H162" s="35"/>
      <c r="I162" s="51"/>
      <c r="J162" s="55"/>
      <c r="K162" s="47"/>
      <c r="L162" s="55"/>
      <c r="M162" s="55"/>
      <c r="N162" s="55"/>
      <c r="O162" s="47"/>
      <c r="P162" s="55"/>
      <c r="Q162" s="47"/>
      <c r="R162" s="54"/>
      <c r="S162" s="54"/>
      <c r="T162" s="54"/>
      <c r="Y162" s="79"/>
      <c r="Z162" s="53"/>
      <c r="AA162" s="79"/>
      <c r="AB162" s="53"/>
      <c r="AD162" s="56"/>
      <c r="AE162" s="79"/>
      <c r="AG162" s="9"/>
      <c r="AH162" s="303"/>
    </row>
    <row r="163" spans="5:34" ht="12.75">
      <c r="E163" s="196"/>
      <c r="G163" s="51"/>
      <c r="H163" s="35"/>
      <c r="I163" s="51"/>
      <c r="J163" s="55"/>
      <c r="K163" s="47"/>
      <c r="L163" s="55"/>
      <c r="M163" s="55"/>
      <c r="N163" s="55"/>
      <c r="O163" s="47"/>
      <c r="P163" s="55"/>
      <c r="Q163" s="47"/>
      <c r="R163" s="54"/>
      <c r="S163" s="54"/>
      <c r="T163" s="54"/>
      <c r="Y163" s="79"/>
      <c r="Z163" s="53"/>
      <c r="AA163" s="79"/>
      <c r="AB163" s="53"/>
      <c r="AD163" s="56"/>
      <c r="AE163" s="79"/>
      <c r="AG163" s="9"/>
      <c r="AH163" s="303"/>
    </row>
    <row r="164" spans="7:34" ht="12.75">
      <c r="G164" s="51"/>
      <c r="H164" s="35"/>
      <c r="I164" s="51"/>
      <c r="J164" s="55"/>
      <c r="K164" s="47"/>
      <c r="L164" s="55"/>
      <c r="M164" s="55"/>
      <c r="N164" s="55"/>
      <c r="O164" s="47"/>
      <c r="P164" s="55"/>
      <c r="Q164" s="47"/>
      <c r="R164" s="54"/>
      <c r="S164" s="54"/>
      <c r="T164" s="54"/>
      <c r="Y164" s="79"/>
      <c r="Z164" s="53"/>
      <c r="AA164" s="79"/>
      <c r="AB164" s="53"/>
      <c r="AD164" s="56"/>
      <c r="AE164" s="79"/>
      <c r="AG164" s="9"/>
      <c r="AH164" s="303"/>
    </row>
    <row r="165" spans="7:34" ht="12.75">
      <c r="G165" s="51"/>
      <c r="H165" s="35"/>
      <c r="I165" s="51"/>
      <c r="J165" s="55"/>
      <c r="K165" s="47"/>
      <c r="L165" s="55"/>
      <c r="M165" s="55"/>
      <c r="N165" s="55"/>
      <c r="O165" s="47"/>
      <c r="P165" s="55"/>
      <c r="Q165" s="47"/>
      <c r="R165" s="54"/>
      <c r="S165" s="54"/>
      <c r="T165" s="54"/>
      <c r="Y165" s="79"/>
      <c r="Z165" s="53"/>
      <c r="AA165" s="79"/>
      <c r="AB165" s="53"/>
      <c r="AD165" s="56"/>
      <c r="AE165" s="79"/>
      <c r="AG165" s="9"/>
      <c r="AH165" s="303"/>
    </row>
    <row r="166" spans="7:34" ht="12.75">
      <c r="G166" s="51"/>
      <c r="H166" s="35"/>
      <c r="I166" s="51"/>
      <c r="J166" s="55"/>
      <c r="K166" s="47"/>
      <c r="L166" s="55"/>
      <c r="M166" s="55"/>
      <c r="N166" s="55"/>
      <c r="O166" s="47"/>
      <c r="P166" s="55"/>
      <c r="Q166" s="47"/>
      <c r="R166" s="54"/>
      <c r="S166" s="54"/>
      <c r="T166" s="54"/>
      <c r="Y166" s="79"/>
      <c r="Z166" s="53"/>
      <c r="AA166" s="79"/>
      <c r="AB166" s="53"/>
      <c r="AD166" s="56"/>
      <c r="AE166" s="79"/>
      <c r="AG166" s="9"/>
      <c r="AH166" s="303"/>
    </row>
    <row r="167" spans="7:34" ht="12.75">
      <c r="G167" s="51"/>
      <c r="H167" s="35"/>
      <c r="I167" s="51"/>
      <c r="J167" s="55"/>
      <c r="K167" s="47"/>
      <c r="L167" s="55"/>
      <c r="M167" s="55"/>
      <c r="N167" s="55"/>
      <c r="O167" s="47"/>
      <c r="P167" s="55"/>
      <c r="Q167" s="47"/>
      <c r="R167" s="54"/>
      <c r="S167" s="54"/>
      <c r="T167" s="54"/>
      <c r="Y167" s="79"/>
      <c r="Z167" s="53"/>
      <c r="AA167" s="79"/>
      <c r="AB167" s="53"/>
      <c r="AD167" s="56"/>
      <c r="AE167" s="79"/>
      <c r="AG167" s="9"/>
      <c r="AH167" s="303"/>
    </row>
    <row r="168" spans="7:34" ht="12.75">
      <c r="G168" s="51"/>
      <c r="H168" s="35"/>
      <c r="I168" s="51"/>
      <c r="J168" s="55"/>
      <c r="K168" s="47"/>
      <c r="L168" s="55"/>
      <c r="M168" s="55"/>
      <c r="N168" s="55"/>
      <c r="O168" s="47"/>
      <c r="P168" s="55"/>
      <c r="Q168" s="47"/>
      <c r="R168" s="54"/>
      <c r="S168" s="54"/>
      <c r="T168" s="54"/>
      <c r="Y168" s="79"/>
      <c r="Z168" s="53"/>
      <c r="AA168" s="79"/>
      <c r="AB168" s="53"/>
      <c r="AD168" s="56"/>
      <c r="AE168" s="79"/>
      <c r="AG168" s="9"/>
      <c r="AH168" s="303"/>
    </row>
    <row r="169" spans="7:34" ht="12.75">
      <c r="G169" s="51"/>
      <c r="H169" s="35"/>
      <c r="I169" s="51"/>
      <c r="J169" s="55"/>
      <c r="K169" s="47"/>
      <c r="L169" s="55"/>
      <c r="M169" s="55"/>
      <c r="N169" s="55"/>
      <c r="O169" s="47"/>
      <c r="P169" s="55"/>
      <c r="Q169" s="47"/>
      <c r="R169" s="54"/>
      <c r="S169" s="54"/>
      <c r="T169" s="54"/>
      <c r="Y169" s="79"/>
      <c r="Z169" s="53"/>
      <c r="AA169" s="79"/>
      <c r="AB169" s="53"/>
      <c r="AD169" s="56"/>
      <c r="AE169" s="79"/>
      <c r="AG169" s="9"/>
      <c r="AH169" s="303"/>
    </row>
    <row r="170" spans="7:34" ht="12.75">
      <c r="G170" s="51"/>
      <c r="H170" s="35"/>
      <c r="I170" s="51"/>
      <c r="J170" s="55"/>
      <c r="K170" s="47"/>
      <c r="L170" s="55"/>
      <c r="M170" s="55"/>
      <c r="N170" s="55"/>
      <c r="O170" s="47"/>
      <c r="P170" s="55"/>
      <c r="Q170" s="47"/>
      <c r="R170" s="54"/>
      <c r="S170" s="54"/>
      <c r="T170" s="54"/>
      <c r="Y170" s="79"/>
      <c r="Z170" s="53"/>
      <c r="AA170" s="79"/>
      <c r="AB170" s="53"/>
      <c r="AD170" s="56"/>
      <c r="AE170" s="79"/>
      <c r="AG170" s="9"/>
      <c r="AH170" s="303"/>
    </row>
    <row r="171" spans="7:34" ht="12.75">
      <c r="G171" s="51"/>
      <c r="H171" s="35"/>
      <c r="I171" s="51"/>
      <c r="J171" s="55"/>
      <c r="K171" s="47"/>
      <c r="L171" s="55"/>
      <c r="M171" s="55"/>
      <c r="N171" s="55"/>
      <c r="O171" s="47"/>
      <c r="P171" s="55"/>
      <c r="Q171" s="47"/>
      <c r="R171" s="54"/>
      <c r="S171" s="54"/>
      <c r="T171" s="54"/>
      <c r="Y171" s="79"/>
      <c r="Z171" s="53"/>
      <c r="AA171" s="79"/>
      <c r="AB171" s="53"/>
      <c r="AD171" s="56"/>
      <c r="AE171" s="79"/>
      <c r="AG171" s="9"/>
      <c r="AH171" s="303"/>
    </row>
    <row r="172" spans="7:34" ht="12.75">
      <c r="G172" s="51"/>
      <c r="H172" s="35"/>
      <c r="I172" s="51"/>
      <c r="J172" s="55"/>
      <c r="K172" s="47"/>
      <c r="L172" s="55"/>
      <c r="M172" s="55"/>
      <c r="N172" s="55"/>
      <c r="O172" s="47"/>
      <c r="P172" s="55"/>
      <c r="Q172" s="47"/>
      <c r="R172" s="54"/>
      <c r="S172" s="54"/>
      <c r="T172" s="54"/>
      <c r="Y172" s="79"/>
      <c r="Z172" s="53"/>
      <c r="AA172" s="79"/>
      <c r="AB172" s="53"/>
      <c r="AD172" s="56"/>
      <c r="AE172" s="79"/>
      <c r="AG172" s="9"/>
      <c r="AH172" s="303"/>
    </row>
    <row r="173" spans="7:34" ht="12.75">
      <c r="G173" s="51"/>
      <c r="H173" s="35"/>
      <c r="I173" s="51"/>
      <c r="J173" s="55"/>
      <c r="K173" s="47"/>
      <c r="L173" s="55"/>
      <c r="M173" s="55"/>
      <c r="N173" s="55"/>
      <c r="O173" s="47"/>
      <c r="P173" s="55"/>
      <c r="Q173" s="47"/>
      <c r="R173" s="54"/>
      <c r="S173" s="54"/>
      <c r="T173" s="54"/>
      <c r="Y173" s="79"/>
      <c r="Z173" s="53"/>
      <c r="AA173" s="79"/>
      <c r="AB173" s="53"/>
      <c r="AD173" s="56"/>
      <c r="AE173" s="79"/>
      <c r="AG173" s="9"/>
      <c r="AH173" s="303"/>
    </row>
    <row r="174" spans="7:34" ht="12.75">
      <c r="G174" s="51"/>
      <c r="H174" s="35"/>
      <c r="I174" s="51"/>
      <c r="J174" s="55"/>
      <c r="K174" s="47"/>
      <c r="L174" s="55"/>
      <c r="M174" s="55"/>
      <c r="N174" s="55"/>
      <c r="O174" s="47"/>
      <c r="P174" s="55"/>
      <c r="Q174" s="47"/>
      <c r="R174" s="54"/>
      <c r="S174" s="54"/>
      <c r="T174" s="54"/>
      <c r="Y174" s="79"/>
      <c r="Z174" s="53"/>
      <c r="AA174" s="79"/>
      <c r="AB174" s="53"/>
      <c r="AD174" s="56"/>
      <c r="AE174" s="79"/>
      <c r="AG174" s="9"/>
      <c r="AH174" s="303"/>
    </row>
    <row r="175" spans="7:34" ht="12.75">
      <c r="G175" s="51"/>
      <c r="H175" s="35"/>
      <c r="I175" s="51"/>
      <c r="J175" s="55"/>
      <c r="K175" s="47"/>
      <c r="L175" s="55"/>
      <c r="M175" s="55"/>
      <c r="N175" s="55"/>
      <c r="O175" s="47"/>
      <c r="P175" s="55"/>
      <c r="Q175" s="47"/>
      <c r="R175" s="54"/>
      <c r="S175" s="54"/>
      <c r="T175" s="54"/>
      <c r="Y175" s="79"/>
      <c r="Z175" s="53"/>
      <c r="AA175" s="79"/>
      <c r="AB175" s="53"/>
      <c r="AD175" s="56"/>
      <c r="AE175" s="79"/>
      <c r="AG175" s="9"/>
      <c r="AH175" s="303"/>
    </row>
    <row r="176" spans="7:34" ht="12.75">
      <c r="G176" s="51"/>
      <c r="H176" s="35"/>
      <c r="I176" s="51"/>
      <c r="J176" s="55"/>
      <c r="K176" s="47"/>
      <c r="L176" s="55"/>
      <c r="M176" s="55"/>
      <c r="N176" s="55"/>
      <c r="O176" s="47"/>
      <c r="P176" s="55"/>
      <c r="Q176" s="47"/>
      <c r="R176" s="54"/>
      <c r="S176" s="54"/>
      <c r="T176" s="54"/>
      <c r="Y176" s="79"/>
      <c r="Z176" s="53"/>
      <c r="AA176" s="79"/>
      <c r="AB176" s="53"/>
      <c r="AD176" s="56"/>
      <c r="AE176" s="79"/>
      <c r="AG176" s="9"/>
      <c r="AH176" s="303"/>
    </row>
    <row r="177" spans="7:34" ht="12.75">
      <c r="G177" s="51"/>
      <c r="H177" s="35"/>
      <c r="I177" s="51"/>
      <c r="J177" s="55"/>
      <c r="K177" s="47"/>
      <c r="L177" s="55"/>
      <c r="M177" s="55"/>
      <c r="N177" s="55"/>
      <c r="O177" s="47"/>
      <c r="P177" s="55"/>
      <c r="Q177" s="47"/>
      <c r="R177" s="54"/>
      <c r="S177" s="54"/>
      <c r="T177" s="54"/>
      <c r="Y177" s="79"/>
      <c r="Z177" s="53"/>
      <c r="AA177" s="79"/>
      <c r="AB177" s="53"/>
      <c r="AD177" s="56"/>
      <c r="AE177" s="79"/>
      <c r="AG177" s="9"/>
      <c r="AH177" s="303"/>
    </row>
    <row r="178" spans="7:34" ht="12.75">
      <c r="G178" s="51"/>
      <c r="H178" s="35"/>
      <c r="I178" s="51"/>
      <c r="J178" s="55"/>
      <c r="K178" s="47"/>
      <c r="L178" s="55"/>
      <c r="M178" s="55"/>
      <c r="N178" s="55"/>
      <c r="O178" s="47"/>
      <c r="P178" s="55"/>
      <c r="Q178" s="47"/>
      <c r="R178" s="54"/>
      <c r="S178" s="54"/>
      <c r="T178" s="54"/>
      <c r="Y178" s="79"/>
      <c r="Z178" s="53"/>
      <c r="AA178" s="79"/>
      <c r="AB178" s="53"/>
      <c r="AD178" s="56"/>
      <c r="AE178" s="79"/>
      <c r="AG178" s="9"/>
      <c r="AH178" s="303"/>
    </row>
    <row r="179" spans="7:34" ht="12.75">
      <c r="G179" s="51"/>
      <c r="H179" s="35"/>
      <c r="I179" s="51"/>
      <c r="J179" s="55"/>
      <c r="K179" s="47"/>
      <c r="L179" s="55"/>
      <c r="M179" s="55"/>
      <c r="N179" s="55"/>
      <c r="O179" s="47"/>
      <c r="P179" s="55"/>
      <c r="Q179" s="47"/>
      <c r="R179" s="54"/>
      <c r="S179" s="54"/>
      <c r="T179" s="54"/>
      <c r="Y179" s="79"/>
      <c r="Z179" s="53"/>
      <c r="AA179" s="79"/>
      <c r="AB179" s="53"/>
      <c r="AD179" s="56"/>
      <c r="AE179" s="79"/>
      <c r="AG179" s="9"/>
      <c r="AH179" s="303"/>
    </row>
    <row r="180" spans="7:34" ht="12.75">
      <c r="G180" s="51"/>
      <c r="H180" s="35"/>
      <c r="I180" s="51"/>
      <c r="J180" s="55"/>
      <c r="K180" s="47"/>
      <c r="L180" s="55"/>
      <c r="M180" s="55"/>
      <c r="N180" s="55"/>
      <c r="O180" s="47"/>
      <c r="P180" s="55"/>
      <c r="Q180" s="47"/>
      <c r="R180" s="54"/>
      <c r="S180" s="54"/>
      <c r="T180" s="54"/>
      <c r="Y180" s="79"/>
      <c r="Z180" s="53"/>
      <c r="AA180" s="79"/>
      <c r="AB180" s="53"/>
      <c r="AD180" s="56"/>
      <c r="AE180" s="79"/>
      <c r="AG180" s="9"/>
      <c r="AH180" s="303"/>
    </row>
    <row r="181" spans="7:34" ht="12.75">
      <c r="G181" s="51"/>
      <c r="H181" s="35"/>
      <c r="I181" s="51"/>
      <c r="J181" s="55"/>
      <c r="K181" s="47"/>
      <c r="L181" s="55"/>
      <c r="M181" s="55"/>
      <c r="N181" s="55"/>
      <c r="O181" s="47"/>
      <c r="P181" s="55"/>
      <c r="Q181" s="47"/>
      <c r="R181" s="54"/>
      <c r="S181" s="54"/>
      <c r="T181" s="54"/>
      <c r="Y181" s="79"/>
      <c r="Z181" s="53"/>
      <c r="AA181" s="79"/>
      <c r="AB181" s="53"/>
      <c r="AD181" s="56"/>
      <c r="AE181" s="79"/>
      <c r="AG181" s="9"/>
      <c r="AH181" s="303"/>
    </row>
    <row r="182" spans="7:34" ht="12.75">
      <c r="G182" s="51"/>
      <c r="H182" s="35"/>
      <c r="I182" s="51"/>
      <c r="J182" s="55"/>
      <c r="K182" s="47"/>
      <c r="L182" s="55"/>
      <c r="M182" s="55"/>
      <c r="N182" s="55"/>
      <c r="O182" s="47"/>
      <c r="P182" s="55"/>
      <c r="Q182" s="47"/>
      <c r="R182" s="54"/>
      <c r="S182" s="54"/>
      <c r="T182" s="54"/>
      <c r="Y182" s="79"/>
      <c r="Z182" s="53"/>
      <c r="AA182" s="79"/>
      <c r="AB182" s="53"/>
      <c r="AD182" s="56"/>
      <c r="AE182" s="79"/>
      <c r="AG182" s="9"/>
      <c r="AH182" s="303"/>
    </row>
    <row r="183" spans="7:34" ht="12.75">
      <c r="G183" s="51"/>
      <c r="H183" s="35"/>
      <c r="I183" s="51"/>
      <c r="J183" s="55"/>
      <c r="K183" s="47"/>
      <c r="L183" s="55"/>
      <c r="M183" s="55"/>
      <c r="N183" s="55"/>
      <c r="O183" s="47"/>
      <c r="P183" s="55"/>
      <c r="Q183" s="47"/>
      <c r="R183" s="54"/>
      <c r="S183" s="54"/>
      <c r="T183" s="54"/>
      <c r="Y183" s="79"/>
      <c r="Z183" s="53"/>
      <c r="AA183" s="79"/>
      <c r="AB183" s="53"/>
      <c r="AD183" s="56"/>
      <c r="AE183" s="79"/>
      <c r="AG183" s="9"/>
      <c r="AH183" s="303"/>
    </row>
    <row r="184" spans="7:34" ht="12.75">
      <c r="G184" s="51"/>
      <c r="H184" s="35"/>
      <c r="I184" s="51"/>
      <c r="J184" s="59"/>
      <c r="K184" s="58"/>
      <c r="L184" s="59"/>
      <c r="M184" s="59"/>
      <c r="N184" s="59"/>
      <c r="O184" s="58"/>
      <c r="P184" s="59"/>
      <c r="Q184" s="58"/>
      <c r="R184" s="57"/>
      <c r="S184" s="57"/>
      <c r="T184" s="57"/>
      <c r="Y184" s="80"/>
      <c r="Z184" s="60"/>
      <c r="AA184" s="80"/>
      <c r="AB184" s="60"/>
      <c r="AD184" s="61"/>
      <c r="AE184" s="80"/>
      <c r="AG184" s="9"/>
      <c r="AH184" s="303"/>
    </row>
    <row r="185" spans="7:34" ht="12.75">
      <c r="G185" s="51"/>
      <c r="H185" s="35"/>
      <c r="I185" s="51"/>
      <c r="J185" s="59"/>
      <c r="K185" s="58"/>
      <c r="L185" s="59"/>
      <c r="M185" s="59"/>
      <c r="N185" s="59"/>
      <c r="O185" s="58"/>
      <c r="P185" s="59"/>
      <c r="Q185" s="58"/>
      <c r="R185" s="57"/>
      <c r="S185" s="57"/>
      <c r="T185" s="57"/>
      <c r="Y185" s="80"/>
      <c r="Z185" s="60"/>
      <c r="AA185" s="80"/>
      <c r="AB185" s="60"/>
      <c r="AD185" s="61"/>
      <c r="AE185" s="80"/>
      <c r="AG185" s="9"/>
      <c r="AH185" s="303"/>
    </row>
    <row r="186" spans="7:34" ht="12.75">
      <c r="G186" s="51"/>
      <c r="H186" s="35"/>
      <c r="I186" s="51"/>
      <c r="J186" s="59"/>
      <c r="K186" s="58"/>
      <c r="L186" s="59"/>
      <c r="M186" s="59"/>
      <c r="N186" s="59"/>
      <c r="O186" s="58"/>
      <c r="P186" s="59"/>
      <c r="Q186" s="58"/>
      <c r="R186" s="57"/>
      <c r="S186" s="57"/>
      <c r="T186" s="57"/>
      <c r="Y186" s="80"/>
      <c r="Z186" s="60"/>
      <c r="AA186" s="80"/>
      <c r="AB186" s="60"/>
      <c r="AD186" s="61"/>
      <c r="AE186" s="80"/>
      <c r="AG186" s="9"/>
      <c r="AH186" s="303"/>
    </row>
    <row r="187" spans="7:34" ht="12.75">
      <c r="G187" s="51"/>
      <c r="H187" s="35"/>
      <c r="I187" s="51"/>
      <c r="J187" s="59"/>
      <c r="K187" s="58"/>
      <c r="L187" s="59"/>
      <c r="M187" s="59"/>
      <c r="N187" s="59"/>
      <c r="O187" s="58"/>
      <c r="P187" s="59"/>
      <c r="Q187" s="58"/>
      <c r="R187" s="57"/>
      <c r="S187" s="57"/>
      <c r="T187" s="57"/>
      <c r="Y187" s="80"/>
      <c r="Z187" s="60"/>
      <c r="AA187" s="80"/>
      <c r="AB187" s="60"/>
      <c r="AD187" s="61"/>
      <c r="AE187" s="80"/>
      <c r="AG187" s="9"/>
      <c r="AH187" s="303"/>
    </row>
    <row r="188" spans="7:34" ht="12.75">
      <c r="G188" s="51"/>
      <c r="H188" s="35"/>
      <c r="I188" s="51"/>
      <c r="J188" s="59"/>
      <c r="K188" s="58"/>
      <c r="L188" s="59"/>
      <c r="M188" s="59"/>
      <c r="N188" s="59"/>
      <c r="O188" s="58"/>
      <c r="P188" s="59"/>
      <c r="Q188" s="58"/>
      <c r="R188" s="57"/>
      <c r="S188" s="57"/>
      <c r="T188" s="57"/>
      <c r="Y188" s="80"/>
      <c r="Z188" s="60"/>
      <c r="AA188" s="80"/>
      <c r="AB188" s="60"/>
      <c r="AD188" s="61"/>
      <c r="AE188" s="80"/>
      <c r="AG188" s="9"/>
      <c r="AH188" s="303"/>
    </row>
    <row r="189" spans="7:34" ht="12.75">
      <c r="G189" s="51"/>
      <c r="H189" s="35"/>
      <c r="I189" s="51"/>
      <c r="J189" s="59"/>
      <c r="K189" s="58"/>
      <c r="L189" s="59"/>
      <c r="M189" s="59"/>
      <c r="N189" s="59"/>
      <c r="O189" s="58"/>
      <c r="P189" s="59"/>
      <c r="Q189" s="58"/>
      <c r="R189" s="57"/>
      <c r="S189" s="57"/>
      <c r="T189" s="57"/>
      <c r="Y189" s="80"/>
      <c r="Z189" s="60"/>
      <c r="AA189" s="80"/>
      <c r="AB189" s="60"/>
      <c r="AD189" s="61"/>
      <c r="AE189" s="80"/>
      <c r="AG189" s="9"/>
      <c r="AH189" s="303"/>
    </row>
    <row r="190" spans="7:34" ht="12.75">
      <c r="G190" s="51"/>
      <c r="H190" s="35"/>
      <c r="I190" s="51"/>
      <c r="J190" s="59"/>
      <c r="K190" s="58"/>
      <c r="L190" s="59"/>
      <c r="M190" s="59"/>
      <c r="N190" s="59"/>
      <c r="O190" s="58"/>
      <c r="P190" s="59"/>
      <c r="Q190" s="58"/>
      <c r="R190" s="57"/>
      <c r="S190" s="57"/>
      <c r="T190" s="57"/>
      <c r="Y190" s="80"/>
      <c r="Z190" s="60"/>
      <c r="AA190" s="80"/>
      <c r="AB190" s="60"/>
      <c r="AD190" s="61"/>
      <c r="AE190" s="80"/>
      <c r="AG190" s="9"/>
      <c r="AH190" s="303"/>
    </row>
    <row r="191" spans="7:34" ht="12.75">
      <c r="G191" s="51"/>
      <c r="H191" s="35"/>
      <c r="I191" s="51"/>
      <c r="J191" s="59"/>
      <c r="K191" s="58"/>
      <c r="L191" s="59"/>
      <c r="M191" s="59"/>
      <c r="N191" s="59"/>
      <c r="O191" s="58"/>
      <c r="P191" s="59"/>
      <c r="Q191" s="58"/>
      <c r="R191" s="57"/>
      <c r="S191" s="57"/>
      <c r="T191" s="57"/>
      <c r="Y191" s="80"/>
      <c r="Z191" s="60"/>
      <c r="AA191" s="80"/>
      <c r="AB191" s="60"/>
      <c r="AD191" s="61"/>
      <c r="AE191" s="80"/>
      <c r="AG191" s="9"/>
      <c r="AH191" s="303"/>
    </row>
    <row r="192" spans="7:34" ht="12.75">
      <c r="G192" s="51"/>
      <c r="H192" s="35"/>
      <c r="I192" s="51"/>
      <c r="J192" s="59"/>
      <c r="K192" s="58"/>
      <c r="L192" s="59"/>
      <c r="M192" s="59"/>
      <c r="N192" s="59"/>
      <c r="O192" s="58"/>
      <c r="P192" s="59"/>
      <c r="Q192" s="58"/>
      <c r="R192" s="57"/>
      <c r="S192" s="57"/>
      <c r="T192" s="57"/>
      <c r="Y192" s="80"/>
      <c r="Z192" s="60"/>
      <c r="AA192" s="80"/>
      <c r="AB192" s="60"/>
      <c r="AD192" s="61"/>
      <c r="AE192" s="80"/>
      <c r="AG192" s="9"/>
      <c r="AH192" s="303"/>
    </row>
    <row r="193" spans="7:34" ht="12.75">
      <c r="G193" s="51"/>
      <c r="H193" s="35"/>
      <c r="I193" s="51"/>
      <c r="J193" s="59"/>
      <c r="K193" s="58"/>
      <c r="L193" s="59"/>
      <c r="M193" s="59"/>
      <c r="N193" s="59"/>
      <c r="O193" s="58"/>
      <c r="P193" s="59"/>
      <c r="Q193" s="58"/>
      <c r="R193" s="57"/>
      <c r="S193" s="57"/>
      <c r="T193" s="57"/>
      <c r="Y193" s="80"/>
      <c r="Z193" s="60"/>
      <c r="AA193" s="80"/>
      <c r="AB193" s="60"/>
      <c r="AD193" s="61"/>
      <c r="AE193" s="80"/>
      <c r="AG193" s="9"/>
      <c r="AH193" s="303"/>
    </row>
    <row r="194" spans="7:34" ht="12.75">
      <c r="G194" s="51"/>
      <c r="H194" s="35"/>
      <c r="I194" s="51"/>
      <c r="J194" s="59"/>
      <c r="K194" s="58"/>
      <c r="L194" s="59"/>
      <c r="M194" s="59"/>
      <c r="N194" s="59"/>
      <c r="O194" s="58"/>
      <c r="P194" s="59"/>
      <c r="Q194" s="58"/>
      <c r="R194" s="57"/>
      <c r="S194" s="57"/>
      <c r="T194" s="57"/>
      <c r="Y194" s="80"/>
      <c r="Z194" s="60"/>
      <c r="AA194" s="80"/>
      <c r="AB194" s="60"/>
      <c r="AD194" s="61"/>
      <c r="AE194" s="80"/>
      <c r="AG194" s="9"/>
      <c r="AH194" s="303"/>
    </row>
    <row r="195" spans="7:34" ht="12.75">
      <c r="G195" s="51"/>
      <c r="H195" s="35"/>
      <c r="I195" s="51"/>
      <c r="J195" s="59"/>
      <c r="K195" s="58"/>
      <c r="L195" s="59"/>
      <c r="M195" s="59"/>
      <c r="N195" s="59"/>
      <c r="O195" s="58"/>
      <c r="P195" s="59"/>
      <c r="Q195" s="58"/>
      <c r="R195" s="57"/>
      <c r="S195" s="57"/>
      <c r="T195" s="57"/>
      <c r="Y195" s="80"/>
      <c r="Z195" s="60"/>
      <c r="AA195" s="80"/>
      <c r="AB195" s="60"/>
      <c r="AD195" s="61"/>
      <c r="AE195" s="80"/>
      <c r="AG195" s="9"/>
      <c r="AH195" s="303"/>
    </row>
    <row r="196" spans="7:34" ht="12.75">
      <c r="G196" s="51"/>
      <c r="H196" s="35"/>
      <c r="I196" s="51"/>
      <c r="J196" s="59"/>
      <c r="K196" s="58"/>
      <c r="L196" s="59"/>
      <c r="M196" s="59"/>
      <c r="N196" s="59"/>
      <c r="O196" s="58"/>
      <c r="P196" s="59"/>
      <c r="Q196" s="58"/>
      <c r="R196" s="57"/>
      <c r="S196" s="57"/>
      <c r="T196" s="57"/>
      <c r="Y196" s="80"/>
      <c r="Z196" s="60"/>
      <c r="AA196" s="80"/>
      <c r="AB196" s="60"/>
      <c r="AD196" s="61"/>
      <c r="AE196" s="80"/>
      <c r="AG196" s="9"/>
      <c r="AH196" s="303"/>
    </row>
    <row r="197" spans="7:34" ht="12.75">
      <c r="G197" s="51"/>
      <c r="H197" s="35"/>
      <c r="I197" s="51"/>
      <c r="J197" s="59"/>
      <c r="K197" s="58"/>
      <c r="L197" s="59"/>
      <c r="M197" s="59"/>
      <c r="N197" s="59"/>
      <c r="O197" s="58"/>
      <c r="P197" s="59"/>
      <c r="Q197" s="58"/>
      <c r="R197" s="57"/>
      <c r="S197" s="57"/>
      <c r="T197" s="57"/>
      <c r="Y197" s="80"/>
      <c r="Z197" s="60"/>
      <c r="AA197" s="80"/>
      <c r="AB197" s="60"/>
      <c r="AD197" s="61"/>
      <c r="AE197" s="80"/>
      <c r="AG197" s="9"/>
      <c r="AH197" s="303"/>
    </row>
    <row r="198" spans="7:34" ht="12.75">
      <c r="G198" s="51"/>
      <c r="H198" s="35"/>
      <c r="I198" s="51"/>
      <c r="J198" s="59"/>
      <c r="K198" s="58"/>
      <c r="L198" s="59"/>
      <c r="M198" s="59"/>
      <c r="N198" s="59"/>
      <c r="O198" s="58"/>
      <c r="P198" s="59"/>
      <c r="Q198" s="58"/>
      <c r="R198" s="57"/>
      <c r="S198" s="57"/>
      <c r="T198" s="57"/>
      <c r="Y198" s="80"/>
      <c r="Z198" s="60"/>
      <c r="AA198" s="80"/>
      <c r="AB198" s="60"/>
      <c r="AD198" s="61"/>
      <c r="AE198" s="80"/>
      <c r="AG198" s="9"/>
      <c r="AH198" s="303"/>
    </row>
    <row r="199" spans="7:34" ht="12.75">
      <c r="G199" s="51"/>
      <c r="H199" s="35"/>
      <c r="I199" s="51"/>
      <c r="J199" s="59"/>
      <c r="K199" s="58"/>
      <c r="L199" s="59"/>
      <c r="M199" s="59"/>
      <c r="N199" s="59"/>
      <c r="O199" s="58"/>
      <c r="P199" s="59"/>
      <c r="Q199" s="58"/>
      <c r="R199" s="57"/>
      <c r="S199" s="57"/>
      <c r="T199" s="57"/>
      <c r="Y199" s="80"/>
      <c r="Z199" s="60"/>
      <c r="AA199" s="80"/>
      <c r="AB199" s="60"/>
      <c r="AD199" s="61"/>
      <c r="AE199" s="80"/>
      <c r="AG199" s="9"/>
      <c r="AH199" s="303"/>
    </row>
    <row r="200" spans="7:34" ht="12.75">
      <c r="G200" s="51"/>
      <c r="H200" s="35"/>
      <c r="I200" s="51"/>
      <c r="J200" s="59"/>
      <c r="K200" s="58"/>
      <c r="L200" s="59"/>
      <c r="M200" s="59"/>
      <c r="N200" s="59"/>
      <c r="O200" s="58"/>
      <c r="P200" s="59"/>
      <c r="Q200" s="58"/>
      <c r="R200" s="57"/>
      <c r="S200" s="57"/>
      <c r="T200" s="57"/>
      <c r="Y200" s="80"/>
      <c r="Z200" s="60"/>
      <c r="AA200" s="80"/>
      <c r="AB200" s="60"/>
      <c r="AD200" s="61"/>
      <c r="AE200" s="80"/>
      <c r="AG200" s="9"/>
      <c r="AH200" s="303"/>
    </row>
    <row r="201" spans="7:34" ht="12.75">
      <c r="G201" s="51"/>
      <c r="H201" s="35"/>
      <c r="I201" s="51"/>
      <c r="J201" s="59"/>
      <c r="K201" s="58"/>
      <c r="L201" s="59"/>
      <c r="M201" s="59"/>
      <c r="N201" s="59"/>
      <c r="O201" s="58"/>
      <c r="P201" s="59"/>
      <c r="Q201" s="58"/>
      <c r="R201" s="57"/>
      <c r="S201" s="57"/>
      <c r="T201" s="57"/>
      <c r="Y201" s="80"/>
      <c r="Z201" s="60"/>
      <c r="AA201" s="80"/>
      <c r="AB201" s="60"/>
      <c r="AD201" s="61"/>
      <c r="AE201" s="80"/>
      <c r="AG201" s="9"/>
      <c r="AH201" s="303"/>
    </row>
    <row r="202" spans="7:34" ht="12.75">
      <c r="G202" s="51"/>
      <c r="H202" s="35"/>
      <c r="I202" s="51"/>
      <c r="J202" s="59"/>
      <c r="K202" s="58"/>
      <c r="L202" s="59"/>
      <c r="M202" s="59"/>
      <c r="N202" s="59"/>
      <c r="O202" s="58"/>
      <c r="P202" s="59"/>
      <c r="Q202" s="58"/>
      <c r="R202" s="57"/>
      <c r="S202" s="57"/>
      <c r="T202" s="57"/>
      <c r="Y202" s="80"/>
      <c r="Z202" s="60"/>
      <c r="AA202" s="80"/>
      <c r="AB202" s="60"/>
      <c r="AD202" s="61"/>
      <c r="AE202" s="80"/>
      <c r="AG202" s="9"/>
      <c r="AH202" s="303"/>
    </row>
    <row r="203" spans="7:34" ht="12.75">
      <c r="G203" s="51"/>
      <c r="H203" s="35"/>
      <c r="I203" s="51"/>
      <c r="J203" s="59"/>
      <c r="K203" s="58"/>
      <c r="L203" s="59"/>
      <c r="M203" s="59"/>
      <c r="N203" s="59"/>
      <c r="O203" s="58"/>
      <c r="P203" s="59"/>
      <c r="Q203" s="58"/>
      <c r="R203" s="57"/>
      <c r="S203" s="57"/>
      <c r="T203" s="57"/>
      <c r="Y203" s="80"/>
      <c r="Z203" s="60"/>
      <c r="AA203" s="80"/>
      <c r="AB203" s="60"/>
      <c r="AD203" s="61"/>
      <c r="AE203" s="80"/>
      <c r="AG203" s="9"/>
      <c r="AH203" s="303"/>
    </row>
    <row r="204" spans="7:34" ht="12.75">
      <c r="G204" s="51"/>
      <c r="H204" s="35"/>
      <c r="I204" s="51"/>
      <c r="J204" s="59"/>
      <c r="K204" s="58"/>
      <c r="L204" s="59"/>
      <c r="M204" s="59"/>
      <c r="N204" s="59"/>
      <c r="O204" s="58"/>
      <c r="P204" s="59"/>
      <c r="Q204" s="58"/>
      <c r="R204" s="57"/>
      <c r="S204" s="57"/>
      <c r="T204" s="57"/>
      <c r="Y204" s="80"/>
      <c r="Z204" s="60"/>
      <c r="AA204" s="80"/>
      <c r="AB204" s="60"/>
      <c r="AD204" s="61"/>
      <c r="AE204" s="80"/>
      <c r="AG204" s="9"/>
      <c r="AH204" s="303"/>
    </row>
    <row r="205" spans="7:34" ht="12.75">
      <c r="G205" s="51"/>
      <c r="H205" s="35"/>
      <c r="I205" s="51"/>
      <c r="J205" s="59"/>
      <c r="K205" s="58"/>
      <c r="L205" s="59"/>
      <c r="M205" s="59"/>
      <c r="N205" s="59"/>
      <c r="O205" s="58"/>
      <c r="P205" s="59"/>
      <c r="Q205" s="58"/>
      <c r="R205" s="57"/>
      <c r="S205" s="57"/>
      <c r="T205" s="57"/>
      <c r="Y205" s="80"/>
      <c r="Z205" s="60"/>
      <c r="AA205" s="80"/>
      <c r="AB205" s="60"/>
      <c r="AD205" s="61"/>
      <c r="AE205" s="80"/>
      <c r="AG205" s="9"/>
      <c r="AH205" s="303"/>
    </row>
    <row r="206" spans="7:34" ht="12.75">
      <c r="G206" s="51"/>
      <c r="H206" s="35"/>
      <c r="I206" s="51"/>
      <c r="J206" s="59"/>
      <c r="K206" s="58"/>
      <c r="L206" s="59"/>
      <c r="M206" s="59"/>
      <c r="N206" s="59"/>
      <c r="O206" s="58"/>
      <c r="P206" s="59"/>
      <c r="Q206" s="58"/>
      <c r="R206" s="57"/>
      <c r="S206" s="57"/>
      <c r="T206" s="57"/>
      <c r="Y206" s="80"/>
      <c r="Z206" s="60"/>
      <c r="AA206" s="80"/>
      <c r="AB206" s="60"/>
      <c r="AD206" s="61"/>
      <c r="AE206" s="80"/>
      <c r="AG206" s="9"/>
      <c r="AH206" s="303"/>
    </row>
    <row r="207" spans="7:34" ht="12.75">
      <c r="G207" s="51"/>
      <c r="H207" s="35"/>
      <c r="I207" s="51"/>
      <c r="J207" s="59"/>
      <c r="K207" s="58"/>
      <c r="L207" s="59"/>
      <c r="M207" s="59"/>
      <c r="N207" s="59"/>
      <c r="O207" s="58"/>
      <c r="P207" s="59"/>
      <c r="Q207" s="58"/>
      <c r="R207" s="57"/>
      <c r="S207" s="57"/>
      <c r="T207" s="57"/>
      <c r="Y207" s="80"/>
      <c r="Z207" s="60"/>
      <c r="AA207" s="80"/>
      <c r="AB207" s="60"/>
      <c r="AD207" s="61"/>
      <c r="AE207" s="80"/>
      <c r="AG207" s="9"/>
      <c r="AH207" s="303"/>
    </row>
    <row r="208" spans="7:34" ht="12.75">
      <c r="G208" s="51"/>
      <c r="H208" s="35"/>
      <c r="I208" s="51"/>
      <c r="J208" s="59"/>
      <c r="K208" s="58"/>
      <c r="L208" s="59"/>
      <c r="M208" s="59"/>
      <c r="N208" s="59"/>
      <c r="O208" s="58"/>
      <c r="P208" s="59"/>
      <c r="Q208" s="58"/>
      <c r="R208" s="57"/>
      <c r="S208" s="57"/>
      <c r="T208" s="57"/>
      <c r="Y208" s="80"/>
      <c r="Z208" s="60"/>
      <c r="AA208" s="80"/>
      <c r="AB208" s="60"/>
      <c r="AD208" s="61"/>
      <c r="AE208" s="80"/>
      <c r="AG208" s="9"/>
      <c r="AH208" s="303"/>
    </row>
    <row r="209" spans="7:33" ht="12.75">
      <c r="G209" s="51"/>
      <c r="H209" s="35"/>
      <c r="I209" s="51"/>
      <c r="J209" s="59"/>
      <c r="K209" s="58"/>
      <c r="L209" s="59"/>
      <c r="M209" s="59"/>
      <c r="N209" s="59"/>
      <c r="O209" s="58"/>
      <c r="P209" s="59"/>
      <c r="Q209" s="58"/>
      <c r="R209" s="57"/>
      <c r="S209" s="57"/>
      <c r="T209" s="57"/>
      <c r="Y209" s="80"/>
      <c r="Z209" s="60"/>
      <c r="AA209" s="80"/>
      <c r="AB209" s="60"/>
      <c r="AD209" s="61"/>
      <c r="AE209" s="80"/>
      <c r="AG209" s="51"/>
    </row>
    <row r="210" spans="7:33" ht="12.75">
      <c r="G210" s="51"/>
      <c r="H210" s="35"/>
      <c r="I210" s="51"/>
      <c r="J210" s="59"/>
      <c r="K210" s="58"/>
      <c r="L210" s="59"/>
      <c r="M210" s="59"/>
      <c r="N210" s="59"/>
      <c r="O210" s="58"/>
      <c r="P210" s="59"/>
      <c r="Q210" s="58"/>
      <c r="R210" s="57"/>
      <c r="S210" s="57"/>
      <c r="T210" s="57"/>
      <c r="Y210" s="80"/>
      <c r="Z210" s="60"/>
      <c r="AA210" s="80"/>
      <c r="AB210" s="60"/>
      <c r="AD210" s="61"/>
      <c r="AE210" s="80"/>
      <c r="AG210" s="51"/>
    </row>
    <row r="211" spans="7:33" ht="12.75">
      <c r="G211" s="51"/>
      <c r="H211" s="35"/>
      <c r="I211" s="51"/>
      <c r="J211" s="59"/>
      <c r="K211" s="58"/>
      <c r="L211" s="59"/>
      <c r="M211" s="59"/>
      <c r="N211" s="59"/>
      <c r="O211" s="58"/>
      <c r="P211" s="59"/>
      <c r="Q211" s="58"/>
      <c r="R211" s="57"/>
      <c r="S211" s="57"/>
      <c r="T211" s="57"/>
      <c r="Y211" s="80"/>
      <c r="Z211" s="60"/>
      <c r="AA211" s="80"/>
      <c r="AB211" s="60"/>
      <c r="AD211" s="61"/>
      <c r="AE211" s="80"/>
      <c r="AG211" s="51"/>
    </row>
    <row r="212" spans="7:33" ht="12.75">
      <c r="G212" s="51"/>
      <c r="H212" s="35"/>
      <c r="I212" s="51"/>
      <c r="J212" s="59"/>
      <c r="K212" s="58"/>
      <c r="L212" s="59"/>
      <c r="M212" s="59"/>
      <c r="N212" s="59"/>
      <c r="O212" s="58"/>
      <c r="P212" s="59"/>
      <c r="Q212" s="58"/>
      <c r="R212" s="57"/>
      <c r="S212" s="57"/>
      <c r="T212" s="57"/>
      <c r="Y212" s="80"/>
      <c r="Z212" s="60"/>
      <c r="AA212" s="80"/>
      <c r="AB212" s="60"/>
      <c r="AD212" s="61"/>
      <c r="AE212" s="80"/>
      <c r="AG212" s="51"/>
    </row>
    <row r="213" spans="7:33" ht="12.75">
      <c r="G213" s="51"/>
      <c r="H213" s="35"/>
      <c r="I213" s="51"/>
      <c r="J213" s="59"/>
      <c r="K213" s="58"/>
      <c r="L213" s="59"/>
      <c r="M213" s="59"/>
      <c r="N213" s="59"/>
      <c r="O213" s="58"/>
      <c r="P213" s="59"/>
      <c r="Q213" s="58"/>
      <c r="R213" s="57"/>
      <c r="S213" s="57"/>
      <c r="T213" s="57"/>
      <c r="Y213" s="80"/>
      <c r="Z213" s="60"/>
      <c r="AA213" s="80"/>
      <c r="AB213" s="60"/>
      <c r="AD213" s="61"/>
      <c r="AE213" s="80"/>
      <c r="AG213" s="51"/>
    </row>
    <row r="214" spans="7:33" ht="12.75">
      <c r="G214" s="51"/>
      <c r="H214" s="35"/>
      <c r="I214" s="51"/>
      <c r="J214" s="59"/>
      <c r="K214" s="58"/>
      <c r="L214" s="59"/>
      <c r="M214" s="59"/>
      <c r="N214" s="59"/>
      <c r="O214" s="58"/>
      <c r="P214" s="59"/>
      <c r="Q214" s="58"/>
      <c r="R214" s="57"/>
      <c r="S214" s="57"/>
      <c r="T214" s="57"/>
      <c r="Y214" s="80"/>
      <c r="Z214" s="60"/>
      <c r="AA214" s="80"/>
      <c r="AB214" s="60"/>
      <c r="AD214" s="61"/>
      <c r="AE214" s="80"/>
      <c r="AG214" s="51"/>
    </row>
    <row r="215" spans="7:33" ht="12.75">
      <c r="G215" s="51"/>
      <c r="H215" s="35"/>
      <c r="I215" s="51"/>
      <c r="J215" s="59"/>
      <c r="K215" s="58"/>
      <c r="L215" s="59"/>
      <c r="M215" s="59"/>
      <c r="N215" s="59"/>
      <c r="O215" s="58"/>
      <c r="P215" s="59"/>
      <c r="Q215" s="58"/>
      <c r="R215" s="57"/>
      <c r="S215" s="57"/>
      <c r="T215" s="57"/>
      <c r="Y215" s="80"/>
      <c r="Z215" s="60"/>
      <c r="AA215" s="80"/>
      <c r="AB215" s="60"/>
      <c r="AD215" s="61"/>
      <c r="AE215" s="80"/>
      <c r="AG215" s="51"/>
    </row>
    <row r="216" spans="7:33" ht="12.75">
      <c r="G216" s="51"/>
      <c r="H216" s="35"/>
      <c r="I216" s="51"/>
      <c r="J216" s="59"/>
      <c r="K216" s="58"/>
      <c r="L216" s="59"/>
      <c r="M216" s="59"/>
      <c r="N216" s="59"/>
      <c r="O216" s="58"/>
      <c r="P216" s="59"/>
      <c r="Q216" s="58"/>
      <c r="R216" s="57"/>
      <c r="S216" s="57"/>
      <c r="T216" s="57"/>
      <c r="Y216" s="80"/>
      <c r="Z216" s="60"/>
      <c r="AA216" s="80"/>
      <c r="AB216" s="60"/>
      <c r="AD216" s="61"/>
      <c r="AE216" s="80"/>
      <c r="AG216" s="51"/>
    </row>
    <row r="217" spans="7:33" ht="12.75">
      <c r="G217" s="51"/>
      <c r="H217" s="35"/>
      <c r="I217" s="51"/>
      <c r="J217" s="59"/>
      <c r="K217" s="58"/>
      <c r="L217" s="59"/>
      <c r="M217" s="59"/>
      <c r="N217" s="59"/>
      <c r="O217" s="58"/>
      <c r="P217" s="59"/>
      <c r="Q217" s="58"/>
      <c r="R217" s="57"/>
      <c r="S217" s="57"/>
      <c r="T217" s="57"/>
      <c r="Y217" s="80"/>
      <c r="Z217" s="60"/>
      <c r="AA217" s="80"/>
      <c r="AB217" s="60"/>
      <c r="AD217" s="61"/>
      <c r="AE217" s="80"/>
      <c r="AG217" s="51"/>
    </row>
    <row r="218" spans="7:33" ht="12.75">
      <c r="G218" s="51"/>
      <c r="H218" s="35"/>
      <c r="I218" s="51"/>
      <c r="J218" s="59"/>
      <c r="K218" s="58"/>
      <c r="L218" s="59"/>
      <c r="M218" s="59"/>
      <c r="N218" s="59"/>
      <c r="O218" s="58"/>
      <c r="P218" s="59"/>
      <c r="Q218" s="58"/>
      <c r="R218" s="57"/>
      <c r="S218" s="57"/>
      <c r="T218" s="57"/>
      <c r="Y218" s="80"/>
      <c r="Z218" s="60"/>
      <c r="AA218" s="80"/>
      <c r="AB218" s="60"/>
      <c r="AD218" s="61"/>
      <c r="AE218" s="80"/>
      <c r="AG218" s="51"/>
    </row>
    <row r="219" spans="7:33" ht="12.75">
      <c r="G219" s="51"/>
      <c r="H219" s="35"/>
      <c r="I219" s="51"/>
      <c r="J219" s="59"/>
      <c r="K219" s="58"/>
      <c r="L219" s="59"/>
      <c r="M219" s="59"/>
      <c r="N219" s="59"/>
      <c r="O219" s="58"/>
      <c r="P219" s="59"/>
      <c r="Q219" s="58"/>
      <c r="R219" s="57"/>
      <c r="S219" s="57"/>
      <c r="T219" s="57"/>
      <c r="Y219" s="80"/>
      <c r="Z219" s="60"/>
      <c r="AA219" s="80"/>
      <c r="AB219" s="60"/>
      <c r="AD219" s="61"/>
      <c r="AE219" s="80"/>
      <c r="AG219" s="51"/>
    </row>
    <row r="220" spans="7:33" ht="12.75">
      <c r="G220" s="51"/>
      <c r="H220" s="35"/>
      <c r="I220" s="51"/>
      <c r="J220" s="59"/>
      <c r="K220" s="58"/>
      <c r="L220" s="59"/>
      <c r="M220" s="59"/>
      <c r="N220" s="59"/>
      <c r="O220" s="58"/>
      <c r="P220" s="59"/>
      <c r="Q220" s="58"/>
      <c r="R220" s="57"/>
      <c r="S220" s="57"/>
      <c r="T220" s="57"/>
      <c r="Y220" s="80"/>
      <c r="Z220" s="60"/>
      <c r="AA220" s="80"/>
      <c r="AB220" s="60"/>
      <c r="AD220" s="61"/>
      <c r="AE220" s="80"/>
      <c r="AG220" s="51"/>
    </row>
    <row r="221" spans="7:33" ht="12.75">
      <c r="G221" s="51"/>
      <c r="H221" s="35"/>
      <c r="I221" s="51"/>
      <c r="J221" s="59"/>
      <c r="K221" s="58"/>
      <c r="L221" s="59"/>
      <c r="M221" s="59"/>
      <c r="N221" s="59"/>
      <c r="O221" s="58"/>
      <c r="P221" s="59"/>
      <c r="Q221" s="58"/>
      <c r="R221" s="57"/>
      <c r="S221" s="57"/>
      <c r="T221" s="57"/>
      <c r="Y221" s="80"/>
      <c r="Z221" s="60"/>
      <c r="AA221" s="80"/>
      <c r="AB221" s="60"/>
      <c r="AD221" s="61"/>
      <c r="AE221" s="80"/>
      <c r="AG221" s="51"/>
    </row>
    <row r="222" spans="7:33" ht="12.75">
      <c r="G222" s="51"/>
      <c r="H222" s="35"/>
      <c r="I222" s="51"/>
      <c r="J222" s="59"/>
      <c r="K222" s="58"/>
      <c r="L222" s="59"/>
      <c r="M222" s="59"/>
      <c r="N222" s="59"/>
      <c r="O222" s="58"/>
      <c r="P222" s="59"/>
      <c r="Q222" s="58"/>
      <c r="R222" s="57"/>
      <c r="S222" s="57"/>
      <c r="T222" s="57"/>
      <c r="Y222" s="80"/>
      <c r="Z222" s="60"/>
      <c r="AA222" s="80"/>
      <c r="AB222" s="60"/>
      <c r="AD222" s="61"/>
      <c r="AE222" s="80"/>
      <c r="AG222" s="51"/>
    </row>
    <row r="223" spans="7:33" ht="12.75">
      <c r="G223" s="51"/>
      <c r="H223" s="35"/>
      <c r="I223" s="51"/>
      <c r="J223" s="59"/>
      <c r="K223" s="58"/>
      <c r="L223" s="59"/>
      <c r="M223" s="59"/>
      <c r="N223" s="59"/>
      <c r="O223" s="58"/>
      <c r="P223" s="59"/>
      <c r="Q223" s="58"/>
      <c r="R223" s="57"/>
      <c r="S223" s="57"/>
      <c r="T223" s="57"/>
      <c r="Y223" s="80"/>
      <c r="Z223" s="60"/>
      <c r="AA223" s="80"/>
      <c r="AB223" s="60"/>
      <c r="AD223" s="61"/>
      <c r="AE223" s="80"/>
      <c r="AG223" s="51"/>
    </row>
    <row r="224" spans="7:33" ht="12.75">
      <c r="G224" s="51"/>
      <c r="H224" s="35"/>
      <c r="I224" s="51"/>
      <c r="J224" s="59"/>
      <c r="K224" s="58"/>
      <c r="L224" s="59"/>
      <c r="M224" s="59"/>
      <c r="N224" s="59"/>
      <c r="O224" s="58"/>
      <c r="P224" s="59"/>
      <c r="Q224" s="58"/>
      <c r="R224" s="57"/>
      <c r="S224" s="57"/>
      <c r="T224" s="57"/>
      <c r="Y224" s="80"/>
      <c r="Z224" s="60"/>
      <c r="AA224" s="80"/>
      <c r="AB224" s="60"/>
      <c r="AD224" s="61"/>
      <c r="AE224" s="80"/>
      <c r="AG224" s="51"/>
    </row>
    <row r="225" spans="7:33" ht="12.75">
      <c r="G225" s="51"/>
      <c r="H225" s="35"/>
      <c r="I225" s="51"/>
      <c r="J225" s="59"/>
      <c r="K225" s="58"/>
      <c r="L225" s="59"/>
      <c r="M225" s="59"/>
      <c r="N225" s="59"/>
      <c r="O225" s="58"/>
      <c r="P225" s="59"/>
      <c r="Q225" s="58"/>
      <c r="R225" s="57"/>
      <c r="S225" s="57"/>
      <c r="T225" s="57"/>
      <c r="Y225" s="80"/>
      <c r="Z225" s="60"/>
      <c r="AA225" s="80"/>
      <c r="AB225" s="60"/>
      <c r="AD225" s="61"/>
      <c r="AE225" s="80"/>
      <c r="AG225" s="51"/>
    </row>
    <row r="226" spans="7:33" ht="12.75">
      <c r="G226" s="51"/>
      <c r="H226" s="35"/>
      <c r="I226" s="51"/>
      <c r="J226" s="59"/>
      <c r="K226" s="58"/>
      <c r="L226" s="59"/>
      <c r="M226" s="59"/>
      <c r="N226" s="59"/>
      <c r="O226" s="58"/>
      <c r="P226" s="59"/>
      <c r="Q226" s="58"/>
      <c r="R226" s="57"/>
      <c r="S226" s="57"/>
      <c r="T226" s="57"/>
      <c r="Y226" s="80"/>
      <c r="Z226" s="60"/>
      <c r="AA226" s="80"/>
      <c r="AB226" s="60"/>
      <c r="AD226" s="61"/>
      <c r="AE226" s="80"/>
      <c r="AG226" s="51"/>
    </row>
    <row r="227" spans="7:33" ht="12.75">
      <c r="G227" s="51"/>
      <c r="H227" s="35"/>
      <c r="I227" s="51"/>
      <c r="J227" s="59"/>
      <c r="K227" s="58"/>
      <c r="L227" s="59"/>
      <c r="M227" s="59"/>
      <c r="N227" s="59"/>
      <c r="O227" s="58"/>
      <c r="P227" s="59"/>
      <c r="Q227" s="58"/>
      <c r="R227" s="57"/>
      <c r="S227" s="57"/>
      <c r="T227" s="57"/>
      <c r="Y227" s="80"/>
      <c r="Z227" s="60"/>
      <c r="AA227" s="80"/>
      <c r="AB227" s="60"/>
      <c r="AD227" s="61"/>
      <c r="AE227" s="80"/>
      <c r="AG227" s="51"/>
    </row>
    <row r="228" spans="7:33" ht="12.75">
      <c r="G228" s="51"/>
      <c r="H228" s="35"/>
      <c r="I228" s="51"/>
      <c r="J228" s="59"/>
      <c r="K228" s="58"/>
      <c r="L228" s="59"/>
      <c r="M228" s="59"/>
      <c r="N228" s="59"/>
      <c r="O228" s="58"/>
      <c r="P228" s="59"/>
      <c r="Q228" s="58"/>
      <c r="R228" s="57"/>
      <c r="S228" s="57"/>
      <c r="T228" s="57"/>
      <c r="Y228" s="80"/>
      <c r="Z228" s="60"/>
      <c r="AA228" s="80"/>
      <c r="AB228" s="60"/>
      <c r="AD228" s="61"/>
      <c r="AE228" s="80"/>
      <c r="AG228" s="51"/>
    </row>
    <row r="229" spans="7:33" ht="12.75">
      <c r="G229" s="51"/>
      <c r="H229" s="35"/>
      <c r="I229" s="51"/>
      <c r="J229" s="59"/>
      <c r="K229" s="58"/>
      <c r="L229" s="59"/>
      <c r="M229" s="59"/>
      <c r="N229" s="59"/>
      <c r="O229" s="58"/>
      <c r="P229" s="59"/>
      <c r="Q229" s="58"/>
      <c r="R229" s="57"/>
      <c r="S229" s="57"/>
      <c r="T229" s="57"/>
      <c r="Y229" s="80"/>
      <c r="Z229" s="60"/>
      <c r="AA229" s="80"/>
      <c r="AB229" s="60"/>
      <c r="AD229" s="61"/>
      <c r="AE229" s="80"/>
      <c r="AG229" s="51"/>
    </row>
    <row r="230" spans="7:33" ht="12.75">
      <c r="G230" s="51"/>
      <c r="H230" s="35"/>
      <c r="I230" s="51"/>
      <c r="J230" s="59"/>
      <c r="K230" s="58"/>
      <c r="L230" s="59"/>
      <c r="M230" s="59"/>
      <c r="N230" s="59"/>
      <c r="O230" s="58"/>
      <c r="P230" s="59"/>
      <c r="Q230" s="58"/>
      <c r="R230" s="57"/>
      <c r="S230" s="57"/>
      <c r="T230" s="57"/>
      <c r="Y230" s="80"/>
      <c r="Z230" s="60"/>
      <c r="AA230" s="80"/>
      <c r="AB230" s="60"/>
      <c r="AD230" s="61"/>
      <c r="AE230" s="80"/>
      <c r="AG230" s="51"/>
    </row>
    <row r="231" spans="7:33" ht="12.75">
      <c r="G231" s="51"/>
      <c r="H231" s="35"/>
      <c r="I231" s="51"/>
      <c r="J231" s="59"/>
      <c r="K231" s="58"/>
      <c r="L231" s="59"/>
      <c r="M231" s="59"/>
      <c r="N231" s="59"/>
      <c r="O231" s="58"/>
      <c r="P231" s="59"/>
      <c r="Q231" s="58"/>
      <c r="R231" s="57"/>
      <c r="S231" s="57"/>
      <c r="T231" s="57"/>
      <c r="Y231" s="80"/>
      <c r="Z231" s="60"/>
      <c r="AA231" s="80"/>
      <c r="AB231" s="60"/>
      <c r="AD231" s="61"/>
      <c r="AE231" s="80"/>
      <c r="AG231" s="51"/>
    </row>
    <row r="232" spans="7:33" ht="12.75">
      <c r="G232" s="51"/>
      <c r="H232" s="35"/>
      <c r="I232" s="51"/>
      <c r="J232" s="59"/>
      <c r="K232" s="58"/>
      <c r="L232" s="59"/>
      <c r="M232" s="59"/>
      <c r="N232" s="59"/>
      <c r="O232" s="58"/>
      <c r="P232" s="59"/>
      <c r="Q232" s="58"/>
      <c r="R232" s="57"/>
      <c r="S232" s="57"/>
      <c r="T232" s="57"/>
      <c r="Y232" s="80"/>
      <c r="Z232" s="60"/>
      <c r="AA232" s="80"/>
      <c r="AB232" s="60"/>
      <c r="AD232" s="61"/>
      <c r="AE232" s="80"/>
      <c r="AG232" s="51"/>
    </row>
    <row r="233" spans="7:33" ht="12.75">
      <c r="G233" s="51"/>
      <c r="H233" s="35"/>
      <c r="I233" s="51"/>
      <c r="J233" s="59"/>
      <c r="K233" s="58"/>
      <c r="L233" s="59"/>
      <c r="M233" s="59"/>
      <c r="N233" s="59"/>
      <c r="O233" s="58"/>
      <c r="P233" s="59"/>
      <c r="Q233" s="58"/>
      <c r="R233" s="57"/>
      <c r="S233" s="57"/>
      <c r="T233" s="57"/>
      <c r="Y233" s="80"/>
      <c r="Z233" s="60"/>
      <c r="AA233" s="80"/>
      <c r="AB233" s="60"/>
      <c r="AD233" s="61"/>
      <c r="AE233" s="80"/>
      <c r="AG233" s="51"/>
    </row>
    <row r="234" spans="7:33" ht="12.75">
      <c r="G234" s="51"/>
      <c r="H234" s="35"/>
      <c r="I234" s="51"/>
      <c r="J234" s="59"/>
      <c r="K234" s="58"/>
      <c r="L234" s="59"/>
      <c r="M234" s="59"/>
      <c r="N234" s="59"/>
      <c r="O234" s="58"/>
      <c r="P234" s="59"/>
      <c r="Q234" s="58"/>
      <c r="R234" s="57"/>
      <c r="S234" s="57"/>
      <c r="T234" s="57"/>
      <c r="Y234" s="80"/>
      <c r="Z234" s="60"/>
      <c r="AA234" s="80"/>
      <c r="AB234" s="60"/>
      <c r="AD234" s="61"/>
      <c r="AE234" s="80"/>
      <c r="AG234" s="51"/>
    </row>
    <row r="235" spans="7:33" ht="12.75">
      <c r="G235" s="51"/>
      <c r="H235" s="35"/>
      <c r="I235" s="51"/>
      <c r="J235" s="59"/>
      <c r="K235" s="58"/>
      <c r="L235" s="59"/>
      <c r="M235" s="59"/>
      <c r="N235" s="59"/>
      <c r="O235" s="58"/>
      <c r="P235" s="59"/>
      <c r="Q235" s="58"/>
      <c r="R235" s="57"/>
      <c r="S235" s="57"/>
      <c r="T235" s="57"/>
      <c r="Y235" s="80"/>
      <c r="Z235" s="60"/>
      <c r="AA235" s="80"/>
      <c r="AB235" s="60"/>
      <c r="AD235" s="61"/>
      <c r="AE235" s="80"/>
      <c r="AG235" s="51"/>
    </row>
    <row r="236" spans="7:33" ht="12.75">
      <c r="G236" s="51"/>
      <c r="H236" s="35"/>
      <c r="I236" s="51"/>
      <c r="J236" s="59"/>
      <c r="K236" s="58"/>
      <c r="L236" s="59"/>
      <c r="M236" s="59"/>
      <c r="N236" s="59"/>
      <c r="O236" s="58"/>
      <c r="P236" s="59"/>
      <c r="Q236" s="58"/>
      <c r="R236" s="57"/>
      <c r="S236" s="57"/>
      <c r="T236" s="57"/>
      <c r="Y236" s="80"/>
      <c r="Z236" s="60"/>
      <c r="AA236" s="80"/>
      <c r="AB236" s="60"/>
      <c r="AD236" s="61"/>
      <c r="AE236" s="80"/>
      <c r="AG236" s="51"/>
    </row>
    <row r="237" spans="7:33" ht="12.75">
      <c r="G237" s="51"/>
      <c r="H237" s="35"/>
      <c r="I237" s="51"/>
      <c r="J237" s="59"/>
      <c r="K237" s="58"/>
      <c r="L237" s="59"/>
      <c r="M237" s="59"/>
      <c r="N237" s="59"/>
      <c r="O237" s="58"/>
      <c r="P237" s="59"/>
      <c r="Q237" s="58"/>
      <c r="R237" s="57"/>
      <c r="S237" s="57"/>
      <c r="T237" s="57"/>
      <c r="Y237" s="80"/>
      <c r="Z237" s="60"/>
      <c r="AA237" s="80"/>
      <c r="AB237" s="60"/>
      <c r="AD237" s="61"/>
      <c r="AE237" s="80"/>
      <c r="AG237" s="51"/>
    </row>
    <row r="238" spans="7:33" ht="12.75">
      <c r="G238" s="51"/>
      <c r="H238" s="35"/>
      <c r="I238" s="51"/>
      <c r="J238" s="59"/>
      <c r="K238" s="58"/>
      <c r="L238" s="59"/>
      <c r="M238" s="59"/>
      <c r="N238" s="59"/>
      <c r="O238" s="58"/>
      <c r="P238" s="59"/>
      <c r="Q238" s="58"/>
      <c r="R238" s="57"/>
      <c r="S238" s="57"/>
      <c r="T238" s="57"/>
      <c r="Y238" s="80"/>
      <c r="Z238" s="60"/>
      <c r="AA238" s="80"/>
      <c r="AB238" s="60"/>
      <c r="AD238" s="61"/>
      <c r="AE238" s="80"/>
      <c r="AG238" s="51"/>
    </row>
    <row r="239" spans="7:33" ht="12.75">
      <c r="G239" s="51"/>
      <c r="H239" s="35"/>
      <c r="I239" s="51"/>
      <c r="J239" s="59"/>
      <c r="K239" s="58"/>
      <c r="L239" s="59"/>
      <c r="M239" s="59"/>
      <c r="N239" s="59"/>
      <c r="O239" s="58"/>
      <c r="P239" s="59"/>
      <c r="Q239" s="58"/>
      <c r="R239" s="57"/>
      <c r="S239" s="57"/>
      <c r="T239" s="57"/>
      <c r="Y239" s="80"/>
      <c r="Z239" s="60"/>
      <c r="AA239" s="80"/>
      <c r="AB239" s="60"/>
      <c r="AD239" s="61"/>
      <c r="AE239" s="80"/>
      <c r="AG239" s="51"/>
    </row>
    <row r="240" spans="7:33" ht="12.75">
      <c r="G240" s="51"/>
      <c r="H240" s="35"/>
      <c r="I240" s="51"/>
      <c r="J240" s="59"/>
      <c r="K240" s="58"/>
      <c r="L240" s="59"/>
      <c r="M240" s="59"/>
      <c r="N240" s="59"/>
      <c r="O240" s="58"/>
      <c r="P240" s="59"/>
      <c r="Q240" s="58"/>
      <c r="R240" s="57"/>
      <c r="S240" s="57"/>
      <c r="T240" s="57"/>
      <c r="Y240" s="80"/>
      <c r="Z240" s="60"/>
      <c r="AA240" s="80"/>
      <c r="AB240" s="60"/>
      <c r="AD240" s="61"/>
      <c r="AE240" s="80"/>
      <c r="AG240" s="51"/>
    </row>
    <row r="241" spans="7:33" ht="12.75">
      <c r="G241" s="51"/>
      <c r="H241" s="35"/>
      <c r="I241" s="51"/>
      <c r="J241" s="59"/>
      <c r="K241" s="58"/>
      <c r="L241" s="59"/>
      <c r="M241" s="59"/>
      <c r="N241" s="59"/>
      <c r="O241" s="58"/>
      <c r="P241" s="59"/>
      <c r="Q241" s="58"/>
      <c r="R241" s="57"/>
      <c r="S241" s="57"/>
      <c r="T241" s="57"/>
      <c r="Y241" s="80"/>
      <c r="Z241" s="60"/>
      <c r="AA241" s="80"/>
      <c r="AB241" s="60"/>
      <c r="AD241" s="61"/>
      <c r="AE241" s="80"/>
      <c r="AG241" s="51"/>
    </row>
    <row r="242" spans="7:33" ht="12.75">
      <c r="G242" s="51"/>
      <c r="H242" s="35"/>
      <c r="I242" s="51"/>
      <c r="J242" s="59"/>
      <c r="K242" s="58"/>
      <c r="L242" s="59"/>
      <c r="M242" s="59"/>
      <c r="N242" s="59"/>
      <c r="O242" s="58"/>
      <c r="P242" s="59"/>
      <c r="Q242" s="58"/>
      <c r="R242" s="57"/>
      <c r="S242" s="57"/>
      <c r="T242" s="57"/>
      <c r="Y242" s="80"/>
      <c r="Z242" s="60"/>
      <c r="AA242" s="80"/>
      <c r="AB242" s="60"/>
      <c r="AD242" s="61"/>
      <c r="AE242" s="80"/>
      <c r="AG242" s="51"/>
    </row>
    <row r="243" spans="7:33" ht="12.75">
      <c r="G243" s="51"/>
      <c r="H243" s="35"/>
      <c r="I243" s="51"/>
      <c r="J243" s="59"/>
      <c r="K243" s="58"/>
      <c r="L243" s="59"/>
      <c r="M243" s="59"/>
      <c r="N243" s="59"/>
      <c r="O243" s="58"/>
      <c r="P243" s="59"/>
      <c r="Q243" s="58"/>
      <c r="R243" s="57"/>
      <c r="S243" s="57"/>
      <c r="T243" s="57"/>
      <c r="Y243" s="80"/>
      <c r="Z243" s="60"/>
      <c r="AA243" s="80"/>
      <c r="AB243" s="60"/>
      <c r="AD243" s="61"/>
      <c r="AE243" s="80"/>
      <c r="AG243" s="51"/>
    </row>
    <row r="244" spans="7:33" ht="12.75">
      <c r="G244" s="51"/>
      <c r="H244" s="35"/>
      <c r="I244" s="51"/>
      <c r="J244" s="59"/>
      <c r="K244" s="58"/>
      <c r="L244" s="59"/>
      <c r="M244" s="59"/>
      <c r="N244" s="59"/>
      <c r="O244" s="58"/>
      <c r="P244" s="59"/>
      <c r="Q244" s="58"/>
      <c r="R244" s="57"/>
      <c r="S244" s="57"/>
      <c r="T244" s="57"/>
      <c r="Y244" s="80"/>
      <c r="Z244" s="60"/>
      <c r="AA244" s="80"/>
      <c r="AB244" s="60"/>
      <c r="AD244" s="61"/>
      <c r="AE244" s="80"/>
      <c r="AG244" s="51"/>
    </row>
    <row r="245" spans="7:33" ht="12.75">
      <c r="G245" s="51"/>
      <c r="H245" s="35"/>
      <c r="I245" s="51"/>
      <c r="J245" s="59"/>
      <c r="K245" s="58"/>
      <c r="L245" s="59"/>
      <c r="M245" s="59"/>
      <c r="N245" s="59"/>
      <c r="O245" s="58"/>
      <c r="P245" s="59"/>
      <c r="Q245" s="58"/>
      <c r="R245" s="57"/>
      <c r="S245" s="57"/>
      <c r="T245" s="57"/>
      <c r="Y245" s="80"/>
      <c r="Z245" s="60"/>
      <c r="AA245" s="80"/>
      <c r="AB245" s="60"/>
      <c r="AD245" s="61"/>
      <c r="AE245" s="80"/>
      <c r="AG245" s="51"/>
    </row>
    <row r="246" spans="7:33" ht="12.75">
      <c r="G246" s="51"/>
      <c r="H246" s="35"/>
      <c r="I246" s="51"/>
      <c r="J246" s="59"/>
      <c r="K246" s="58"/>
      <c r="L246" s="59"/>
      <c r="M246" s="59"/>
      <c r="N246" s="59"/>
      <c r="O246" s="58"/>
      <c r="P246" s="59"/>
      <c r="Q246" s="58"/>
      <c r="R246" s="57"/>
      <c r="S246" s="57"/>
      <c r="T246" s="57"/>
      <c r="Y246" s="80"/>
      <c r="Z246" s="60"/>
      <c r="AA246" s="80"/>
      <c r="AB246" s="60"/>
      <c r="AD246" s="61"/>
      <c r="AE246" s="80"/>
      <c r="AG246" s="51"/>
    </row>
    <row r="247" spans="7:33" ht="12.75">
      <c r="G247" s="51"/>
      <c r="H247" s="35"/>
      <c r="I247" s="51"/>
      <c r="J247" s="59"/>
      <c r="K247" s="58"/>
      <c r="L247" s="59"/>
      <c r="M247" s="59"/>
      <c r="N247" s="59"/>
      <c r="O247" s="58"/>
      <c r="P247" s="59"/>
      <c r="Q247" s="58"/>
      <c r="R247" s="57"/>
      <c r="S247" s="57"/>
      <c r="T247" s="57"/>
      <c r="Y247" s="80"/>
      <c r="Z247" s="60"/>
      <c r="AA247" s="80"/>
      <c r="AB247" s="60"/>
      <c r="AD247" s="61"/>
      <c r="AE247" s="80"/>
      <c r="AG247" s="51"/>
    </row>
    <row r="248" spans="7:33" ht="12.75">
      <c r="G248" s="51"/>
      <c r="H248" s="35"/>
      <c r="I248" s="51"/>
      <c r="J248" s="59"/>
      <c r="K248" s="58"/>
      <c r="L248" s="59"/>
      <c r="M248" s="59"/>
      <c r="N248" s="59"/>
      <c r="O248" s="58"/>
      <c r="P248" s="59"/>
      <c r="Q248" s="58"/>
      <c r="R248" s="57"/>
      <c r="S248" s="57"/>
      <c r="T248" s="57"/>
      <c r="Y248" s="80"/>
      <c r="Z248" s="60"/>
      <c r="AA248" s="80"/>
      <c r="AB248" s="60"/>
      <c r="AD248" s="61"/>
      <c r="AE248" s="80"/>
      <c r="AG248" s="51"/>
    </row>
    <row r="249" spans="7:33" ht="12.75">
      <c r="G249" s="51"/>
      <c r="H249" s="35"/>
      <c r="I249" s="51"/>
      <c r="J249" s="59"/>
      <c r="K249" s="58"/>
      <c r="L249" s="59"/>
      <c r="M249" s="59"/>
      <c r="N249" s="59"/>
      <c r="O249" s="58"/>
      <c r="P249" s="59"/>
      <c r="Q249" s="58"/>
      <c r="R249" s="57"/>
      <c r="S249" s="57"/>
      <c r="T249" s="57"/>
      <c r="Y249" s="80"/>
      <c r="Z249" s="60"/>
      <c r="AA249" s="80"/>
      <c r="AB249" s="60"/>
      <c r="AD249" s="61"/>
      <c r="AE249" s="80"/>
      <c r="AG249" s="51"/>
    </row>
    <row r="250" spans="7:33" ht="12.75">
      <c r="G250" s="51"/>
      <c r="H250" s="35"/>
      <c r="I250" s="51"/>
      <c r="J250" s="59"/>
      <c r="K250" s="58"/>
      <c r="L250" s="59"/>
      <c r="M250" s="59"/>
      <c r="N250" s="59"/>
      <c r="O250" s="58"/>
      <c r="P250" s="59"/>
      <c r="Q250" s="58"/>
      <c r="R250" s="57"/>
      <c r="S250" s="57"/>
      <c r="T250" s="57"/>
      <c r="Y250" s="80"/>
      <c r="Z250" s="60"/>
      <c r="AA250" s="80"/>
      <c r="AB250" s="60"/>
      <c r="AD250" s="61"/>
      <c r="AE250" s="80"/>
      <c r="AG250" s="51"/>
    </row>
    <row r="251" spans="7:33" ht="12.75">
      <c r="G251" s="51"/>
      <c r="H251" s="35"/>
      <c r="I251" s="51"/>
      <c r="J251" s="59"/>
      <c r="K251" s="58"/>
      <c r="L251" s="59"/>
      <c r="M251" s="59"/>
      <c r="N251" s="59"/>
      <c r="O251" s="58"/>
      <c r="P251" s="59"/>
      <c r="Q251" s="58"/>
      <c r="R251" s="57"/>
      <c r="S251" s="57"/>
      <c r="T251" s="57"/>
      <c r="Y251" s="80"/>
      <c r="Z251" s="60"/>
      <c r="AA251" s="80"/>
      <c r="AB251" s="60"/>
      <c r="AD251" s="61"/>
      <c r="AE251" s="80"/>
      <c r="AG251" s="51"/>
    </row>
    <row r="252" spans="7:33" ht="12.75">
      <c r="G252" s="51"/>
      <c r="H252" s="35"/>
      <c r="I252" s="51"/>
      <c r="J252" s="59"/>
      <c r="K252" s="58"/>
      <c r="L252" s="59"/>
      <c r="M252" s="59"/>
      <c r="N252" s="59"/>
      <c r="O252" s="58"/>
      <c r="P252" s="59"/>
      <c r="Q252" s="58"/>
      <c r="R252" s="57"/>
      <c r="S252" s="57"/>
      <c r="T252" s="57"/>
      <c r="Y252" s="80"/>
      <c r="Z252" s="60"/>
      <c r="AA252" s="80"/>
      <c r="AB252" s="60"/>
      <c r="AD252" s="61"/>
      <c r="AE252" s="80"/>
      <c r="AG252" s="51"/>
    </row>
    <row r="253" spans="7:33" ht="12.75">
      <c r="G253" s="51"/>
      <c r="H253" s="35"/>
      <c r="I253" s="51"/>
      <c r="J253" s="59"/>
      <c r="K253" s="58"/>
      <c r="L253" s="59"/>
      <c r="M253" s="59"/>
      <c r="N253" s="59"/>
      <c r="O253" s="58"/>
      <c r="P253" s="59"/>
      <c r="Q253" s="58"/>
      <c r="R253" s="57"/>
      <c r="S253" s="57"/>
      <c r="T253" s="57"/>
      <c r="Y253" s="80"/>
      <c r="Z253" s="60"/>
      <c r="AA253" s="80"/>
      <c r="AB253" s="60"/>
      <c r="AD253" s="61"/>
      <c r="AE253" s="80"/>
      <c r="AG253" s="51"/>
    </row>
    <row r="254" spans="7:33" ht="12.75">
      <c r="G254" s="51"/>
      <c r="H254" s="35"/>
      <c r="I254" s="51"/>
      <c r="J254" s="59"/>
      <c r="K254" s="58"/>
      <c r="L254" s="59"/>
      <c r="M254" s="59"/>
      <c r="N254" s="59"/>
      <c r="O254" s="58"/>
      <c r="P254" s="59"/>
      <c r="Q254" s="58"/>
      <c r="R254" s="57"/>
      <c r="S254" s="57"/>
      <c r="T254" s="57"/>
      <c r="Y254" s="80"/>
      <c r="Z254" s="60"/>
      <c r="AA254" s="80"/>
      <c r="AB254" s="60"/>
      <c r="AD254" s="61"/>
      <c r="AE254" s="80"/>
      <c r="AG254" s="51"/>
    </row>
    <row r="255" spans="7:33" ht="12.75">
      <c r="G255" s="51"/>
      <c r="H255" s="35"/>
      <c r="I255" s="51"/>
      <c r="J255" s="59"/>
      <c r="K255" s="58"/>
      <c r="L255" s="59"/>
      <c r="M255" s="59"/>
      <c r="N255" s="59"/>
      <c r="O255" s="58"/>
      <c r="P255" s="59"/>
      <c r="Q255" s="58"/>
      <c r="R255" s="57"/>
      <c r="S255" s="57"/>
      <c r="T255" s="57"/>
      <c r="Y255" s="80"/>
      <c r="Z255" s="60"/>
      <c r="AA255" s="80"/>
      <c r="AB255" s="60"/>
      <c r="AD255" s="61"/>
      <c r="AE255" s="80"/>
      <c r="AG255" s="51"/>
    </row>
    <row r="256" spans="7:33" ht="12.75">
      <c r="G256" s="51"/>
      <c r="H256" s="35"/>
      <c r="I256" s="51"/>
      <c r="J256" s="59"/>
      <c r="K256" s="58"/>
      <c r="L256" s="59"/>
      <c r="M256" s="59"/>
      <c r="N256" s="59"/>
      <c r="O256" s="58"/>
      <c r="P256" s="59"/>
      <c r="Q256" s="58"/>
      <c r="R256" s="57"/>
      <c r="S256" s="57"/>
      <c r="T256" s="57"/>
      <c r="Y256" s="80"/>
      <c r="Z256" s="60"/>
      <c r="AA256" s="80"/>
      <c r="AB256" s="60"/>
      <c r="AD256" s="61"/>
      <c r="AE256" s="80"/>
      <c r="AG256" s="51"/>
    </row>
    <row r="257" spans="7:33" ht="12.75">
      <c r="G257" s="51"/>
      <c r="H257" s="35"/>
      <c r="I257" s="51"/>
      <c r="J257" s="59"/>
      <c r="K257" s="58"/>
      <c r="L257" s="59"/>
      <c r="M257" s="59"/>
      <c r="N257" s="59"/>
      <c r="O257" s="58"/>
      <c r="P257" s="59"/>
      <c r="Q257" s="58"/>
      <c r="R257" s="57"/>
      <c r="S257" s="57"/>
      <c r="T257" s="57"/>
      <c r="Y257" s="80"/>
      <c r="Z257" s="60"/>
      <c r="AA257" s="80"/>
      <c r="AB257" s="60"/>
      <c r="AD257" s="61"/>
      <c r="AE257" s="80"/>
      <c r="AG257" s="51"/>
    </row>
    <row r="258" spans="7:33" ht="12.75">
      <c r="G258" s="51"/>
      <c r="H258" s="35"/>
      <c r="I258" s="51"/>
      <c r="J258" s="59"/>
      <c r="K258" s="58"/>
      <c r="L258" s="59"/>
      <c r="M258" s="59"/>
      <c r="N258" s="59"/>
      <c r="O258" s="58"/>
      <c r="P258" s="59"/>
      <c r="Q258" s="58"/>
      <c r="R258" s="57"/>
      <c r="S258" s="57"/>
      <c r="T258" s="57"/>
      <c r="Y258" s="80"/>
      <c r="Z258" s="60"/>
      <c r="AA258" s="80"/>
      <c r="AB258" s="60"/>
      <c r="AD258" s="61"/>
      <c r="AE258" s="80"/>
      <c r="AG258" s="51"/>
    </row>
    <row r="259" spans="7:33" ht="12.75">
      <c r="G259" s="51"/>
      <c r="H259" s="35"/>
      <c r="I259" s="51"/>
      <c r="J259" s="59"/>
      <c r="K259" s="58"/>
      <c r="L259" s="59"/>
      <c r="M259" s="59"/>
      <c r="N259" s="59"/>
      <c r="O259" s="58"/>
      <c r="P259" s="59"/>
      <c r="Q259" s="58"/>
      <c r="R259" s="57"/>
      <c r="S259" s="57"/>
      <c r="T259" s="57"/>
      <c r="Y259" s="80"/>
      <c r="Z259" s="60"/>
      <c r="AA259" s="80"/>
      <c r="AB259" s="60"/>
      <c r="AD259" s="61"/>
      <c r="AE259" s="80"/>
      <c r="AG259" s="51"/>
    </row>
    <row r="260" spans="7:33" ht="12.75">
      <c r="G260" s="51"/>
      <c r="H260" s="35"/>
      <c r="I260" s="51"/>
      <c r="J260" s="59"/>
      <c r="K260" s="58"/>
      <c r="L260" s="59"/>
      <c r="M260" s="59"/>
      <c r="N260" s="59"/>
      <c r="O260" s="58"/>
      <c r="P260" s="59"/>
      <c r="Q260" s="58"/>
      <c r="R260" s="57"/>
      <c r="S260" s="57"/>
      <c r="T260" s="57"/>
      <c r="Y260" s="80"/>
      <c r="Z260" s="60"/>
      <c r="AA260" s="80"/>
      <c r="AB260" s="60"/>
      <c r="AD260" s="61"/>
      <c r="AE260" s="80"/>
      <c r="AG260" s="51"/>
    </row>
    <row r="261" spans="7:33" ht="12.75">
      <c r="G261" s="51"/>
      <c r="H261" s="35"/>
      <c r="I261" s="51"/>
      <c r="J261" s="59"/>
      <c r="K261" s="58"/>
      <c r="L261" s="59"/>
      <c r="M261" s="59"/>
      <c r="N261" s="59"/>
      <c r="O261" s="58"/>
      <c r="P261" s="59"/>
      <c r="Q261" s="58"/>
      <c r="R261" s="57"/>
      <c r="S261" s="57"/>
      <c r="T261" s="57"/>
      <c r="Y261" s="80"/>
      <c r="Z261" s="60"/>
      <c r="AA261" s="80"/>
      <c r="AB261" s="60"/>
      <c r="AD261" s="61"/>
      <c r="AE261" s="80"/>
      <c r="AG261" s="51"/>
    </row>
    <row r="262" spans="7:33" ht="12.75">
      <c r="G262" s="51"/>
      <c r="H262" s="35"/>
      <c r="I262" s="51"/>
      <c r="J262" s="59"/>
      <c r="K262" s="58"/>
      <c r="L262" s="59"/>
      <c r="M262" s="59"/>
      <c r="N262" s="59"/>
      <c r="O262" s="58"/>
      <c r="P262" s="59"/>
      <c r="Q262" s="58"/>
      <c r="R262" s="57"/>
      <c r="S262" s="57"/>
      <c r="T262" s="57"/>
      <c r="Y262" s="80"/>
      <c r="Z262" s="60"/>
      <c r="AA262" s="80"/>
      <c r="AB262" s="60"/>
      <c r="AD262" s="61"/>
      <c r="AE262" s="80"/>
      <c r="AG262" s="51"/>
    </row>
    <row r="263" spans="7:33" ht="12.75">
      <c r="G263" s="51"/>
      <c r="H263" s="35"/>
      <c r="I263" s="51"/>
      <c r="J263" s="59"/>
      <c r="K263" s="58"/>
      <c r="L263" s="59"/>
      <c r="M263" s="59"/>
      <c r="N263" s="59"/>
      <c r="O263" s="58"/>
      <c r="P263" s="59"/>
      <c r="Q263" s="58"/>
      <c r="R263" s="57"/>
      <c r="S263" s="57"/>
      <c r="T263" s="57"/>
      <c r="Y263" s="80"/>
      <c r="Z263" s="60"/>
      <c r="AA263" s="80"/>
      <c r="AB263" s="60"/>
      <c r="AD263" s="61"/>
      <c r="AE263" s="80"/>
      <c r="AG263" s="51"/>
    </row>
    <row r="264" spans="7:33" ht="12.75">
      <c r="G264" s="51"/>
      <c r="H264" s="35"/>
      <c r="I264" s="51"/>
      <c r="J264" s="59"/>
      <c r="K264" s="58"/>
      <c r="L264" s="59"/>
      <c r="M264" s="59"/>
      <c r="N264" s="59"/>
      <c r="O264" s="58"/>
      <c r="P264" s="59"/>
      <c r="Q264" s="58"/>
      <c r="R264" s="57"/>
      <c r="S264" s="57"/>
      <c r="T264" s="57"/>
      <c r="Y264" s="80"/>
      <c r="Z264" s="60"/>
      <c r="AA264" s="80"/>
      <c r="AB264" s="60"/>
      <c r="AD264" s="61"/>
      <c r="AE264" s="80"/>
      <c r="AG264" s="51"/>
    </row>
    <row r="265" spans="7:33" ht="12.75">
      <c r="G265" s="51"/>
      <c r="H265" s="35"/>
      <c r="I265" s="51"/>
      <c r="J265" s="59"/>
      <c r="K265" s="58"/>
      <c r="L265" s="59"/>
      <c r="M265" s="59"/>
      <c r="N265" s="59"/>
      <c r="O265" s="58"/>
      <c r="P265" s="59"/>
      <c r="Q265" s="58"/>
      <c r="R265" s="57"/>
      <c r="S265" s="57"/>
      <c r="T265" s="57"/>
      <c r="Y265" s="80"/>
      <c r="Z265" s="60"/>
      <c r="AA265" s="80"/>
      <c r="AB265" s="60"/>
      <c r="AD265" s="61"/>
      <c r="AE265" s="80"/>
      <c r="AG265" s="51"/>
    </row>
    <row r="266" spans="7:33" ht="12.75">
      <c r="G266" s="51"/>
      <c r="H266" s="35"/>
      <c r="I266" s="51"/>
      <c r="J266" s="59"/>
      <c r="K266" s="58"/>
      <c r="L266" s="59"/>
      <c r="M266" s="59"/>
      <c r="N266" s="59"/>
      <c r="O266" s="58"/>
      <c r="P266" s="59"/>
      <c r="Q266" s="58"/>
      <c r="R266" s="57"/>
      <c r="S266" s="57"/>
      <c r="T266" s="57"/>
      <c r="Y266" s="80"/>
      <c r="Z266" s="60"/>
      <c r="AA266" s="80"/>
      <c r="AB266" s="60"/>
      <c r="AD266" s="61"/>
      <c r="AE266" s="80"/>
      <c r="AG266" s="51"/>
    </row>
    <row r="267" spans="7:33" ht="12.75">
      <c r="G267" s="51"/>
      <c r="H267" s="35"/>
      <c r="I267" s="51"/>
      <c r="J267" s="59"/>
      <c r="K267" s="58"/>
      <c r="L267" s="59"/>
      <c r="M267" s="59"/>
      <c r="N267" s="59"/>
      <c r="O267" s="58"/>
      <c r="P267" s="59"/>
      <c r="Q267" s="58"/>
      <c r="R267" s="57"/>
      <c r="S267" s="57"/>
      <c r="T267" s="57"/>
      <c r="Y267" s="80"/>
      <c r="Z267" s="60"/>
      <c r="AA267" s="80"/>
      <c r="AB267" s="60"/>
      <c r="AD267" s="61"/>
      <c r="AE267" s="80"/>
      <c r="AG267" s="51"/>
    </row>
    <row r="268" spans="7:33" ht="12.75">
      <c r="G268" s="51"/>
      <c r="H268" s="35"/>
      <c r="I268" s="51"/>
      <c r="J268" s="59"/>
      <c r="K268" s="58"/>
      <c r="L268" s="59"/>
      <c r="M268" s="59"/>
      <c r="N268" s="59"/>
      <c r="O268" s="58"/>
      <c r="P268" s="59"/>
      <c r="Q268" s="58"/>
      <c r="R268" s="57"/>
      <c r="S268" s="57"/>
      <c r="T268" s="57"/>
      <c r="Y268" s="80"/>
      <c r="Z268" s="60"/>
      <c r="AA268" s="80"/>
      <c r="AB268" s="60"/>
      <c r="AD268" s="61"/>
      <c r="AE268" s="80"/>
      <c r="AG268" s="51"/>
    </row>
    <row r="269" spans="7:33" ht="12.75">
      <c r="G269" s="51"/>
      <c r="H269" s="35"/>
      <c r="I269" s="51"/>
      <c r="J269" s="59"/>
      <c r="K269" s="58"/>
      <c r="L269" s="59"/>
      <c r="M269" s="59"/>
      <c r="N269" s="59"/>
      <c r="O269" s="58"/>
      <c r="P269" s="59"/>
      <c r="Q269" s="58"/>
      <c r="R269" s="57"/>
      <c r="S269" s="57"/>
      <c r="T269" s="57"/>
      <c r="Y269" s="80"/>
      <c r="Z269" s="60"/>
      <c r="AA269" s="80"/>
      <c r="AB269" s="60"/>
      <c r="AD269" s="61"/>
      <c r="AE269" s="80"/>
      <c r="AG269" s="51"/>
    </row>
    <row r="270" spans="7:33" ht="12.75">
      <c r="G270" s="51"/>
      <c r="H270" s="35"/>
      <c r="I270" s="51"/>
      <c r="J270" s="59"/>
      <c r="K270" s="58"/>
      <c r="L270" s="59"/>
      <c r="M270" s="59"/>
      <c r="N270" s="59"/>
      <c r="O270" s="58"/>
      <c r="P270" s="59"/>
      <c r="Q270" s="58"/>
      <c r="R270" s="57"/>
      <c r="S270" s="57"/>
      <c r="T270" s="57"/>
      <c r="Y270" s="80"/>
      <c r="Z270" s="60"/>
      <c r="AA270" s="80"/>
      <c r="AB270" s="60"/>
      <c r="AD270" s="61"/>
      <c r="AE270" s="80"/>
      <c r="AG270" s="51"/>
    </row>
    <row r="271" spans="7:33" ht="12.75">
      <c r="G271" s="51"/>
      <c r="H271" s="35"/>
      <c r="I271" s="51"/>
      <c r="J271" s="59"/>
      <c r="K271" s="58"/>
      <c r="L271" s="59"/>
      <c r="M271" s="59"/>
      <c r="N271" s="59"/>
      <c r="O271" s="58"/>
      <c r="P271" s="59"/>
      <c r="Q271" s="58"/>
      <c r="R271" s="57"/>
      <c r="S271" s="57"/>
      <c r="T271" s="57"/>
      <c r="Y271" s="80"/>
      <c r="Z271" s="60"/>
      <c r="AA271" s="80"/>
      <c r="AB271" s="60"/>
      <c r="AD271" s="61"/>
      <c r="AE271" s="80"/>
      <c r="AG271" s="51"/>
    </row>
    <row r="272" spans="7:33" ht="12.75">
      <c r="G272" s="51"/>
      <c r="H272" s="35"/>
      <c r="I272" s="51"/>
      <c r="J272" s="59"/>
      <c r="K272" s="58"/>
      <c r="L272" s="59"/>
      <c r="M272" s="59"/>
      <c r="N272" s="59"/>
      <c r="O272" s="58"/>
      <c r="P272" s="59"/>
      <c r="Q272" s="58"/>
      <c r="R272" s="57"/>
      <c r="S272" s="57"/>
      <c r="T272" s="57"/>
      <c r="Y272" s="80"/>
      <c r="Z272" s="60"/>
      <c r="AA272" s="80"/>
      <c r="AB272" s="60"/>
      <c r="AD272" s="61"/>
      <c r="AE272" s="80"/>
      <c r="AG272" s="51"/>
    </row>
    <row r="273" spans="7:33" ht="12.75">
      <c r="G273" s="51"/>
      <c r="H273" s="35"/>
      <c r="I273" s="51"/>
      <c r="J273" s="59"/>
      <c r="K273" s="58"/>
      <c r="L273" s="59"/>
      <c r="M273" s="59"/>
      <c r="N273" s="59"/>
      <c r="O273" s="58"/>
      <c r="P273" s="59"/>
      <c r="Q273" s="58"/>
      <c r="R273" s="57"/>
      <c r="S273" s="57"/>
      <c r="T273" s="57"/>
      <c r="Y273" s="80"/>
      <c r="Z273" s="60"/>
      <c r="AA273" s="80"/>
      <c r="AB273" s="60"/>
      <c r="AD273" s="61"/>
      <c r="AE273" s="80"/>
      <c r="AG273" s="51"/>
    </row>
    <row r="274" spans="7:33" ht="12.75">
      <c r="G274" s="51"/>
      <c r="H274" s="35"/>
      <c r="I274" s="51"/>
      <c r="J274" s="59"/>
      <c r="K274" s="58"/>
      <c r="L274" s="59"/>
      <c r="M274" s="59"/>
      <c r="N274" s="59"/>
      <c r="O274" s="58"/>
      <c r="P274" s="59"/>
      <c r="Q274" s="58"/>
      <c r="R274" s="57"/>
      <c r="S274" s="57"/>
      <c r="T274" s="57"/>
      <c r="Y274" s="80"/>
      <c r="Z274" s="60"/>
      <c r="AA274" s="80"/>
      <c r="AB274" s="60"/>
      <c r="AD274" s="61"/>
      <c r="AE274" s="80"/>
      <c r="AG274" s="51"/>
    </row>
    <row r="275" spans="7:33" ht="12.75">
      <c r="G275" s="51"/>
      <c r="H275" s="35"/>
      <c r="I275" s="51"/>
      <c r="J275" s="59"/>
      <c r="K275" s="58"/>
      <c r="L275" s="59"/>
      <c r="M275" s="59"/>
      <c r="N275" s="59"/>
      <c r="O275" s="58"/>
      <c r="P275" s="59"/>
      <c r="Q275" s="58"/>
      <c r="R275" s="57"/>
      <c r="S275" s="57"/>
      <c r="T275" s="57"/>
      <c r="Y275" s="80"/>
      <c r="Z275" s="60"/>
      <c r="AA275" s="80"/>
      <c r="AB275" s="60"/>
      <c r="AD275" s="61"/>
      <c r="AE275" s="80"/>
      <c r="AG275" s="51"/>
    </row>
    <row r="276" spans="7:33" ht="12.75">
      <c r="G276" s="51"/>
      <c r="H276" s="35"/>
      <c r="I276" s="51"/>
      <c r="J276" s="59"/>
      <c r="K276" s="58"/>
      <c r="L276" s="59"/>
      <c r="M276" s="59"/>
      <c r="N276" s="59"/>
      <c r="O276" s="58"/>
      <c r="P276" s="59"/>
      <c r="Q276" s="58"/>
      <c r="R276" s="57"/>
      <c r="S276" s="57"/>
      <c r="T276" s="57"/>
      <c r="Y276" s="80"/>
      <c r="Z276" s="60"/>
      <c r="AA276" s="80"/>
      <c r="AB276" s="60"/>
      <c r="AD276" s="61"/>
      <c r="AE276" s="80"/>
      <c r="AG276" s="51"/>
    </row>
    <row r="277" spans="7:33" ht="12.75">
      <c r="G277" s="51"/>
      <c r="H277" s="35"/>
      <c r="I277" s="51"/>
      <c r="J277" s="59"/>
      <c r="K277" s="58"/>
      <c r="L277" s="59"/>
      <c r="M277" s="59"/>
      <c r="N277" s="59"/>
      <c r="O277" s="58"/>
      <c r="P277" s="59"/>
      <c r="Q277" s="58"/>
      <c r="R277" s="57"/>
      <c r="S277" s="57"/>
      <c r="T277" s="57"/>
      <c r="Y277" s="80"/>
      <c r="Z277" s="60"/>
      <c r="AA277" s="80"/>
      <c r="AB277" s="60"/>
      <c r="AD277" s="61"/>
      <c r="AE277" s="80"/>
      <c r="AG277" s="51"/>
    </row>
    <row r="278" spans="7:33" ht="12.75">
      <c r="G278" s="51"/>
      <c r="H278" s="35"/>
      <c r="I278" s="51"/>
      <c r="J278" s="59"/>
      <c r="K278" s="58"/>
      <c r="L278" s="59"/>
      <c r="M278" s="59"/>
      <c r="N278" s="59"/>
      <c r="O278" s="58"/>
      <c r="P278" s="59"/>
      <c r="Q278" s="58"/>
      <c r="R278" s="57"/>
      <c r="S278" s="57"/>
      <c r="T278" s="57"/>
      <c r="Y278" s="80"/>
      <c r="Z278" s="60"/>
      <c r="AA278" s="80"/>
      <c r="AB278" s="60"/>
      <c r="AD278" s="61"/>
      <c r="AE278" s="80"/>
      <c r="AG278" s="51"/>
    </row>
    <row r="279" spans="7:33" ht="12.75">
      <c r="G279" s="51"/>
      <c r="H279" s="35"/>
      <c r="I279" s="51"/>
      <c r="J279" s="59"/>
      <c r="K279" s="58"/>
      <c r="L279" s="59"/>
      <c r="M279" s="59"/>
      <c r="N279" s="59"/>
      <c r="O279" s="58"/>
      <c r="P279" s="59"/>
      <c r="Q279" s="58"/>
      <c r="R279" s="57"/>
      <c r="S279" s="57"/>
      <c r="T279" s="57"/>
      <c r="Y279" s="80"/>
      <c r="Z279" s="60"/>
      <c r="AA279" s="80"/>
      <c r="AB279" s="60"/>
      <c r="AD279" s="61"/>
      <c r="AE279" s="80"/>
      <c r="AG279" s="51"/>
    </row>
    <row r="280" spans="7:33" ht="12.75">
      <c r="G280" s="51"/>
      <c r="H280" s="35"/>
      <c r="I280" s="51"/>
      <c r="J280" s="59"/>
      <c r="K280" s="58"/>
      <c r="L280" s="59"/>
      <c r="M280" s="59"/>
      <c r="N280" s="59"/>
      <c r="O280" s="58"/>
      <c r="P280" s="59"/>
      <c r="Q280" s="58"/>
      <c r="R280" s="57"/>
      <c r="S280" s="57"/>
      <c r="T280" s="57"/>
      <c r="Y280" s="80"/>
      <c r="Z280" s="60"/>
      <c r="AA280" s="80"/>
      <c r="AB280" s="60"/>
      <c r="AD280" s="61"/>
      <c r="AE280" s="80"/>
      <c r="AG280" s="51"/>
    </row>
    <row r="281" spans="7:33" ht="12.75">
      <c r="G281" s="51"/>
      <c r="H281" s="35"/>
      <c r="I281" s="51"/>
      <c r="J281" s="59"/>
      <c r="K281" s="58"/>
      <c r="L281" s="59"/>
      <c r="M281" s="59"/>
      <c r="N281" s="59"/>
      <c r="O281" s="58"/>
      <c r="P281" s="59"/>
      <c r="Q281" s="58"/>
      <c r="R281" s="57"/>
      <c r="S281" s="57"/>
      <c r="T281" s="57"/>
      <c r="Y281" s="80"/>
      <c r="Z281" s="60"/>
      <c r="AA281" s="80"/>
      <c r="AB281" s="60"/>
      <c r="AD281" s="61"/>
      <c r="AE281" s="80"/>
      <c r="AG281" s="51"/>
    </row>
    <row r="282" spans="7:33" ht="12.75">
      <c r="G282" s="51"/>
      <c r="H282" s="35"/>
      <c r="I282" s="51"/>
      <c r="J282" s="59"/>
      <c r="K282" s="58"/>
      <c r="L282" s="59"/>
      <c r="M282" s="59"/>
      <c r="N282" s="59"/>
      <c r="O282" s="58"/>
      <c r="P282" s="59"/>
      <c r="Q282" s="58"/>
      <c r="R282" s="57"/>
      <c r="S282" s="57"/>
      <c r="T282" s="57"/>
      <c r="Y282" s="80"/>
      <c r="Z282" s="60"/>
      <c r="AA282" s="80"/>
      <c r="AB282" s="60"/>
      <c r="AD282" s="61"/>
      <c r="AE282" s="80"/>
      <c r="AG282" s="51"/>
    </row>
    <row r="283" spans="7:33" ht="12.75">
      <c r="G283" s="51"/>
      <c r="H283" s="35"/>
      <c r="I283" s="51"/>
      <c r="J283" s="59"/>
      <c r="K283" s="58"/>
      <c r="L283" s="59"/>
      <c r="M283" s="59"/>
      <c r="N283" s="59"/>
      <c r="O283" s="58"/>
      <c r="P283" s="59"/>
      <c r="Q283" s="58"/>
      <c r="R283" s="57"/>
      <c r="S283" s="57"/>
      <c r="T283" s="57"/>
      <c r="Y283" s="80"/>
      <c r="Z283" s="60"/>
      <c r="AA283" s="80"/>
      <c r="AB283" s="60"/>
      <c r="AD283" s="61"/>
      <c r="AE283" s="80"/>
      <c r="AG283" s="51"/>
    </row>
    <row r="284" spans="7:33" ht="12.75">
      <c r="G284" s="51"/>
      <c r="H284" s="35"/>
      <c r="I284" s="51"/>
      <c r="J284" s="59"/>
      <c r="K284" s="58"/>
      <c r="L284" s="59"/>
      <c r="M284" s="59"/>
      <c r="N284" s="59"/>
      <c r="O284" s="58"/>
      <c r="P284" s="59"/>
      <c r="Q284" s="58"/>
      <c r="R284" s="57"/>
      <c r="S284" s="57"/>
      <c r="T284" s="57"/>
      <c r="Y284" s="80"/>
      <c r="Z284" s="60"/>
      <c r="AA284" s="80"/>
      <c r="AB284" s="60"/>
      <c r="AD284" s="61"/>
      <c r="AE284" s="80"/>
      <c r="AG284" s="51"/>
    </row>
    <row r="285" spans="7:33" ht="12.75">
      <c r="G285" s="51"/>
      <c r="H285" s="35"/>
      <c r="I285" s="51"/>
      <c r="J285" s="59"/>
      <c r="K285" s="58"/>
      <c r="L285" s="59"/>
      <c r="M285" s="59"/>
      <c r="N285" s="59"/>
      <c r="O285" s="58"/>
      <c r="P285" s="59"/>
      <c r="Q285" s="58"/>
      <c r="R285" s="57"/>
      <c r="S285" s="57"/>
      <c r="T285" s="57"/>
      <c r="Y285" s="80"/>
      <c r="Z285" s="60"/>
      <c r="AA285" s="80"/>
      <c r="AB285" s="60"/>
      <c r="AD285" s="61"/>
      <c r="AE285" s="80"/>
      <c r="AG285" s="51"/>
    </row>
    <row r="286" spans="7:33" ht="12.75">
      <c r="G286" s="51"/>
      <c r="H286" s="35"/>
      <c r="I286" s="51"/>
      <c r="J286" s="59"/>
      <c r="K286" s="58"/>
      <c r="L286" s="59"/>
      <c r="M286" s="59"/>
      <c r="N286" s="59"/>
      <c r="O286" s="58"/>
      <c r="P286" s="59"/>
      <c r="Q286" s="58"/>
      <c r="R286" s="57"/>
      <c r="S286" s="57"/>
      <c r="T286" s="57"/>
      <c r="Y286" s="80"/>
      <c r="Z286" s="60"/>
      <c r="AA286" s="80"/>
      <c r="AB286" s="60"/>
      <c r="AD286" s="61"/>
      <c r="AE286" s="80"/>
      <c r="AG286" s="51"/>
    </row>
    <row r="287" spans="7:33" ht="12.75">
      <c r="G287" s="51"/>
      <c r="H287" s="35"/>
      <c r="I287" s="51"/>
      <c r="J287" s="59"/>
      <c r="K287" s="58"/>
      <c r="L287" s="59"/>
      <c r="M287" s="59"/>
      <c r="N287" s="59"/>
      <c r="O287" s="58"/>
      <c r="P287" s="59"/>
      <c r="Q287" s="58"/>
      <c r="R287" s="57"/>
      <c r="S287" s="57"/>
      <c r="T287" s="57"/>
      <c r="Y287" s="80"/>
      <c r="Z287" s="60"/>
      <c r="AA287" s="80"/>
      <c r="AB287" s="60"/>
      <c r="AD287" s="61"/>
      <c r="AE287" s="80"/>
      <c r="AG287" s="51"/>
    </row>
    <row r="288" spans="7:33" ht="12.75">
      <c r="G288" s="51"/>
      <c r="H288" s="35"/>
      <c r="I288" s="51"/>
      <c r="J288" s="59"/>
      <c r="K288" s="58"/>
      <c r="L288" s="59"/>
      <c r="M288" s="59"/>
      <c r="N288" s="59"/>
      <c r="O288" s="58"/>
      <c r="P288" s="59"/>
      <c r="Q288" s="58"/>
      <c r="R288" s="57"/>
      <c r="S288" s="57"/>
      <c r="T288" s="57"/>
      <c r="Y288" s="80"/>
      <c r="Z288" s="60"/>
      <c r="AA288" s="80"/>
      <c r="AB288" s="60"/>
      <c r="AD288" s="61"/>
      <c r="AE288" s="80"/>
      <c r="AG288" s="51"/>
    </row>
    <row r="289" spans="7:33" ht="12.75">
      <c r="G289" s="51"/>
      <c r="H289" s="35"/>
      <c r="I289" s="51"/>
      <c r="J289" s="59"/>
      <c r="K289" s="58"/>
      <c r="L289" s="59"/>
      <c r="M289" s="59"/>
      <c r="N289" s="59"/>
      <c r="O289" s="58"/>
      <c r="P289" s="59"/>
      <c r="Q289" s="58"/>
      <c r="R289" s="57"/>
      <c r="S289" s="57"/>
      <c r="T289" s="57"/>
      <c r="Y289" s="80"/>
      <c r="Z289" s="60"/>
      <c r="AA289" s="80"/>
      <c r="AB289" s="60"/>
      <c r="AD289" s="61"/>
      <c r="AE289" s="80"/>
      <c r="AG289" s="51"/>
    </row>
    <row r="290" spans="7:33" ht="12.75">
      <c r="G290" s="51"/>
      <c r="H290" s="35"/>
      <c r="I290" s="51"/>
      <c r="J290" s="59"/>
      <c r="K290" s="58"/>
      <c r="L290" s="59"/>
      <c r="M290" s="59"/>
      <c r="N290" s="59"/>
      <c r="O290" s="58"/>
      <c r="P290" s="59"/>
      <c r="Q290" s="58"/>
      <c r="R290" s="57"/>
      <c r="S290" s="57"/>
      <c r="T290" s="57"/>
      <c r="Y290" s="80"/>
      <c r="Z290" s="60"/>
      <c r="AA290" s="80"/>
      <c r="AB290" s="60"/>
      <c r="AD290" s="61"/>
      <c r="AE290" s="80"/>
      <c r="AG290" s="51"/>
    </row>
    <row r="291" spans="7:33" ht="12.75">
      <c r="G291" s="51"/>
      <c r="H291" s="35"/>
      <c r="I291" s="51"/>
      <c r="J291" s="59"/>
      <c r="K291" s="58"/>
      <c r="L291" s="59"/>
      <c r="M291" s="59"/>
      <c r="N291" s="59"/>
      <c r="O291" s="58"/>
      <c r="P291" s="59"/>
      <c r="Q291" s="58"/>
      <c r="R291" s="57"/>
      <c r="S291" s="57"/>
      <c r="T291" s="57"/>
      <c r="Y291" s="80"/>
      <c r="Z291" s="60"/>
      <c r="AA291" s="80"/>
      <c r="AB291" s="60"/>
      <c r="AD291" s="61"/>
      <c r="AE291" s="80"/>
      <c r="AG291" s="51"/>
    </row>
    <row r="292" spans="7:33" ht="12.75">
      <c r="G292" s="51"/>
      <c r="H292" s="35"/>
      <c r="I292" s="51"/>
      <c r="J292" s="59"/>
      <c r="K292" s="58"/>
      <c r="L292" s="59"/>
      <c r="M292" s="59"/>
      <c r="N292" s="59"/>
      <c r="O292" s="58"/>
      <c r="P292" s="59"/>
      <c r="Q292" s="58"/>
      <c r="R292" s="57"/>
      <c r="S292" s="57"/>
      <c r="T292" s="57"/>
      <c r="Y292" s="80"/>
      <c r="Z292" s="60"/>
      <c r="AA292" s="80"/>
      <c r="AB292" s="60"/>
      <c r="AD292" s="61"/>
      <c r="AE292" s="80"/>
      <c r="AG292" s="51"/>
    </row>
    <row r="293" spans="7:33" ht="12.75">
      <c r="G293" s="51"/>
      <c r="H293" s="35"/>
      <c r="I293" s="51"/>
      <c r="J293" s="59"/>
      <c r="K293" s="58"/>
      <c r="L293" s="59"/>
      <c r="M293" s="59"/>
      <c r="N293" s="59"/>
      <c r="O293" s="58"/>
      <c r="P293" s="59"/>
      <c r="Q293" s="58"/>
      <c r="R293" s="57"/>
      <c r="S293" s="57"/>
      <c r="T293" s="57"/>
      <c r="Y293" s="80"/>
      <c r="Z293" s="60"/>
      <c r="AA293" s="80"/>
      <c r="AB293" s="60"/>
      <c r="AD293" s="61"/>
      <c r="AE293" s="80"/>
      <c r="AG293" s="51"/>
    </row>
    <row r="294" spans="7:33" ht="12.75">
      <c r="G294" s="51"/>
      <c r="H294" s="35"/>
      <c r="I294" s="51"/>
      <c r="J294" s="59"/>
      <c r="K294" s="58"/>
      <c r="L294" s="59"/>
      <c r="M294" s="59"/>
      <c r="N294" s="59"/>
      <c r="O294" s="58"/>
      <c r="P294" s="59"/>
      <c r="Q294" s="58"/>
      <c r="R294" s="57"/>
      <c r="S294" s="57"/>
      <c r="T294" s="57"/>
      <c r="Y294" s="80"/>
      <c r="Z294" s="60"/>
      <c r="AA294" s="80"/>
      <c r="AB294" s="60"/>
      <c r="AD294" s="61"/>
      <c r="AE294" s="80"/>
      <c r="AG294" s="51"/>
    </row>
    <row r="295" spans="7:33" ht="12.75">
      <c r="G295" s="51"/>
      <c r="H295" s="35"/>
      <c r="I295" s="51"/>
      <c r="J295" s="59"/>
      <c r="K295" s="58"/>
      <c r="L295" s="59"/>
      <c r="M295" s="59"/>
      <c r="N295" s="59"/>
      <c r="O295" s="58"/>
      <c r="P295" s="59"/>
      <c r="Q295" s="58"/>
      <c r="R295" s="57"/>
      <c r="S295" s="57"/>
      <c r="T295" s="57"/>
      <c r="Y295" s="80"/>
      <c r="Z295" s="60"/>
      <c r="AA295" s="80"/>
      <c r="AB295" s="60"/>
      <c r="AD295" s="61"/>
      <c r="AE295" s="80"/>
      <c r="AG295" s="51"/>
    </row>
    <row r="296" spans="7:33" ht="12.75">
      <c r="G296" s="51"/>
      <c r="H296" s="35"/>
      <c r="I296" s="51"/>
      <c r="J296" s="59"/>
      <c r="K296" s="58"/>
      <c r="L296" s="59"/>
      <c r="M296" s="59"/>
      <c r="N296" s="59"/>
      <c r="O296" s="58"/>
      <c r="P296" s="59"/>
      <c r="Q296" s="58"/>
      <c r="R296" s="57"/>
      <c r="S296" s="57"/>
      <c r="T296" s="57"/>
      <c r="Y296" s="80"/>
      <c r="Z296" s="60"/>
      <c r="AA296" s="80"/>
      <c r="AB296" s="60"/>
      <c r="AD296" s="61"/>
      <c r="AE296" s="80"/>
      <c r="AG296" s="51"/>
    </row>
    <row r="297" spans="7:33" ht="12.75">
      <c r="G297" s="51"/>
      <c r="H297" s="35"/>
      <c r="I297" s="51"/>
      <c r="J297" s="59"/>
      <c r="K297" s="58"/>
      <c r="L297" s="59"/>
      <c r="M297" s="59"/>
      <c r="N297" s="59"/>
      <c r="O297" s="58"/>
      <c r="P297" s="59"/>
      <c r="Q297" s="58"/>
      <c r="R297" s="57"/>
      <c r="S297" s="57"/>
      <c r="T297" s="57"/>
      <c r="Y297" s="80"/>
      <c r="Z297" s="60"/>
      <c r="AA297" s="80"/>
      <c r="AB297" s="60"/>
      <c r="AD297" s="61"/>
      <c r="AE297" s="80"/>
      <c r="AG297" s="51"/>
    </row>
    <row r="298" spans="7:33" ht="12.75">
      <c r="G298" s="51"/>
      <c r="H298" s="35"/>
      <c r="I298" s="51"/>
      <c r="J298" s="59"/>
      <c r="K298" s="58"/>
      <c r="L298" s="59"/>
      <c r="M298" s="59"/>
      <c r="N298" s="59"/>
      <c r="O298" s="58"/>
      <c r="P298" s="59"/>
      <c r="Q298" s="58"/>
      <c r="R298" s="57"/>
      <c r="S298" s="57"/>
      <c r="T298" s="57"/>
      <c r="Y298" s="80"/>
      <c r="Z298" s="60"/>
      <c r="AA298" s="80"/>
      <c r="AB298" s="60"/>
      <c r="AD298" s="61"/>
      <c r="AE298" s="80"/>
      <c r="AG298" s="51"/>
    </row>
    <row r="299" spans="7:33" ht="12.75">
      <c r="G299" s="51"/>
      <c r="H299" s="35"/>
      <c r="I299" s="51"/>
      <c r="J299" s="59"/>
      <c r="K299" s="58"/>
      <c r="L299" s="59"/>
      <c r="M299" s="59"/>
      <c r="N299" s="59"/>
      <c r="O299" s="58"/>
      <c r="P299" s="59"/>
      <c r="Q299" s="58"/>
      <c r="R299" s="57"/>
      <c r="S299" s="57"/>
      <c r="T299" s="57"/>
      <c r="Y299" s="80"/>
      <c r="Z299" s="60"/>
      <c r="AA299" s="80"/>
      <c r="AB299" s="60"/>
      <c r="AD299" s="61"/>
      <c r="AE299" s="80"/>
      <c r="AG299" s="51"/>
    </row>
    <row r="300" spans="7:33" ht="12.75">
      <c r="G300" s="51"/>
      <c r="H300" s="35"/>
      <c r="I300" s="51"/>
      <c r="J300" s="59"/>
      <c r="K300" s="58"/>
      <c r="L300" s="59"/>
      <c r="M300" s="59"/>
      <c r="N300" s="59"/>
      <c r="O300" s="58"/>
      <c r="P300" s="59"/>
      <c r="Q300" s="58"/>
      <c r="R300" s="57"/>
      <c r="S300" s="57"/>
      <c r="T300" s="57"/>
      <c r="Y300" s="80"/>
      <c r="Z300" s="60"/>
      <c r="AA300" s="80"/>
      <c r="AB300" s="60"/>
      <c r="AD300" s="61"/>
      <c r="AE300" s="80"/>
      <c r="AG300" s="51"/>
    </row>
    <row r="301" spans="7:33" ht="12.75">
      <c r="G301" s="51"/>
      <c r="H301" s="35"/>
      <c r="I301" s="51"/>
      <c r="J301" s="59"/>
      <c r="K301" s="58"/>
      <c r="L301" s="59"/>
      <c r="M301" s="59"/>
      <c r="N301" s="59"/>
      <c r="O301" s="58"/>
      <c r="P301" s="59"/>
      <c r="Q301" s="58"/>
      <c r="R301" s="57"/>
      <c r="S301" s="57"/>
      <c r="T301" s="57"/>
      <c r="Y301" s="80"/>
      <c r="Z301" s="60"/>
      <c r="AA301" s="80"/>
      <c r="AB301" s="60"/>
      <c r="AD301" s="61"/>
      <c r="AE301" s="80"/>
      <c r="AG301" s="51"/>
    </row>
    <row r="302" spans="7:33" ht="12.75">
      <c r="G302" s="51"/>
      <c r="H302" s="35"/>
      <c r="I302" s="51"/>
      <c r="J302" s="59"/>
      <c r="K302" s="58"/>
      <c r="L302" s="59"/>
      <c r="M302" s="59"/>
      <c r="N302" s="59"/>
      <c r="O302" s="58"/>
      <c r="P302" s="59"/>
      <c r="Q302" s="58"/>
      <c r="R302" s="57"/>
      <c r="S302" s="57"/>
      <c r="T302" s="57"/>
      <c r="Y302" s="80"/>
      <c r="Z302" s="60"/>
      <c r="AA302" s="80"/>
      <c r="AB302" s="60"/>
      <c r="AD302" s="61"/>
      <c r="AE302" s="80"/>
      <c r="AG302" s="51"/>
    </row>
    <row r="303" spans="7:33" ht="12.75">
      <c r="G303" s="51"/>
      <c r="H303" s="35"/>
      <c r="I303" s="51"/>
      <c r="J303" s="59"/>
      <c r="K303" s="58"/>
      <c r="L303" s="59"/>
      <c r="M303" s="59"/>
      <c r="N303" s="59"/>
      <c r="O303" s="58"/>
      <c r="P303" s="59"/>
      <c r="Q303" s="58"/>
      <c r="R303" s="57"/>
      <c r="S303" s="57"/>
      <c r="T303" s="57"/>
      <c r="Y303" s="80"/>
      <c r="Z303" s="60"/>
      <c r="AA303" s="80"/>
      <c r="AB303" s="60"/>
      <c r="AD303" s="61"/>
      <c r="AE303" s="80"/>
      <c r="AG303" s="51"/>
    </row>
    <row r="304" spans="7:33" ht="12.75">
      <c r="G304" s="51"/>
      <c r="H304" s="35"/>
      <c r="I304" s="51"/>
      <c r="J304" s="59"/>
      <c r="K304" s="58"/>
      <c r="L304" s="59"/>
      <c r="M304" s="59"/>
      <c r="N304" s="59"/>
      <c r="O304" s="58"/>
      <c r="P304" s="59"/>
      <c r="Q304" s="58"/>
      <c r="R304" s="57"/>
      <c r="S304" s="57"/>
      <c r="T304" s="57"/>
      <c r="Y304" s="80"/>
      <c r="Z304" s="60"/>
      <c r="AA304" s="80"/>
      <c r="AB304" s="60"/>
      <c r="AD304" s="61"/>
      <c r="AE304" s="80"/>
      <c r="AG304" s="51"/>
    </row>
    <row r="305" spans="7:33" ht="12.75">
      <c r="G305" s="51"/>
      <c r="H305" s="35"/>
      <c r="I305" s="51"/>
      <c r="J305" s="59"/>
      <c r="K305" s="58"/>
      <c r="L305" s="59"/>
      <c r="M305" s="59"/>
      <c r="N305" s="59"/>
      <c r="O305" s="58"/>
      <c r="P305" s="59"/>
      <c r="Q305" s="58"/>
      <c r="R305" s="57"/>
      <c r="S305" s="57"/>
      <c r="T305" s="57"/>
      <c r="Y305" s="80"/>
      <c r="Z305" s="60"/>
      <c r="AA305" s="80"/>
      <c r="AB305" s="60"/>
      <c r="AD305" s="61"/>
      <c r="AE305" s="80"/>
      <c r="AG305" s="51"/>
    </row>
    <row r="306" spans="7:33" ht="12.75">
      <c r="G306" s="51"/>
      <c r="H306" s="35"/>
      <c r="I306" s="51"/>
      <c r="J306" s="59"/>
      <c r="K306" s="58"/>
      <c r="L306" s="59"/>
      <c r="M306" s="59"/>
      <c r="N306" s="59"/>
      <c r="O306" s="58"/>
      <c r="P306" s="59"/>
      <c r="Q306" s="58"/>
      <c r="R306" s="57"/>
      <c r="S306" s="57"/>
      <c r="T306" s="57"/>
      <c r="Y306" s="80"/>
      <c r="Z306" s="60"/>
      <c r="AA306" s="80"/>
      <c r="AB306" s="60"/>
      <c r="AD306" s="61"/>
      <c r="AE306" s="80"/>
      <c r="AG306" s="51"/>
    </row>
    <row r="307" spans="7:33" ht="12.75">
      <c r="G307" s="51"/>
      <c r="H307" s="35"/>
      <c r="I307" s="51"/>
      <c r="J307" s="59"/>
      <c r="K307" s="58"/>
      <c r="L307" s="59"/>
      <c r="M307" s="59"/>
      <c r="N307" s="59"/>
      <c r="O307" s="58"/>
      <c r="P307" s="59"/>
      <c r="Q307" s="58"/>
      <c r="R307" s="57"/>
      <c r="S307" s="57"/>
      <c r="T307" s="57"/>
      <c r="Y307" s="80"/>
      <c r="Z307" s="60"/>
      <c r="AA307" s="80"/>
      <c r="AB307" s="60"/>
      <c r="AD307" s="61"/>
      <c r="AE307" s="80"/>
      <c r="AG307" s="51"/>
    </row>
    <row r="308" spans="7:33" ht="12.75">
      <c r="G308" s="51"/>
      <c r="H308" s="35"/>
      <c r="I308" s="51"/>
      <c r="J308" s="59"/>
      <c r="K308" s="58"/>
      <c r="L308" s="59"/>
      <c r="M308" s="59"/>
      <c r="N308" s="59"/>
      <c r="O308" s="58"/>
      <c r="P308" s="59"/>
      <c r="Q308" s="58"/>
      <c r="R308" s="57"/>
      <c r="S308" s="57"/>
      <c r="T308" s="57"/>
      <c r="Y308" s="80"/>
      <c r="Z308" s="60"/>
      <c r="AA308" s="80"/>
      <c r="AB308" s="60"/>
      <c r="AD308" s="61"/>
      <c r="AE308" s="80"/>
      <c r="AG308" s="51"/>
    </row>
    <row r="309" spans="7:33" ht="12.75">
      <c r="G309" s="51"/>
      <c r="H309" s="35"/>
      <c r="I309" s="51"/>
      <c r="J309" s="59"/>
      <c r="K309" s="58"/>
      <c r="L309" s="59"/>
      <c r="M309" s="59"/>
      <c r="N309" s="59"/>
      <c r="O309" s="58"/>
      <c r="P309" s="59"/>
      <c r="Q309" s="58"/>
      <c r="R309" s="57"/>
      <c r="S309" s="57"/>
      <c r="T309" s="57"/>
      <c r="Y309" s="80"/>
      <c r="Z309" s="60"/>
      <c r="AA309" s="80"/>
      <c r="AB309" s="60"/>
      <c r="AD309" s="61"/>
      <c r="AE309" s="80"/>
      <c r="AG309" s="51"/>
    </row>
    <row r="310" spans="7:33" ht="12.75">
      <c r="G310" s="51"/>
      <c r="H310" s="35"/>
      <c r="I310" s="51"/>
      <c r="J310" s="59"/>
      <c r="K310" s="58"/>
      <c r="L310" s="59"/>
      <c r="M310" s="59"/>
      <c r="N310" s="59"/>
      <c r="O310" s="58"/>
      <c r="P310" s="59"/>
      <c r="Q310" s="58"/>
      <c r="R310" s="57"/>
      <c r="S310" s="57"/>
      <c r="T310" s="57"/>
      <c r="Y310" s="80"/>
      <c r="Z310" s="60"/>
      <c r="AA310" s="80"/>
      <c r="AB310" s="60"/>
      <c r="AD310" s="61"/>
      <c r="AE310" s="80"/>
      <c r="AG310" s="51"/>
    </row>
    <row r="311" spans="7:33" ht="12.75">
      <c r="G311" s="51"/>
      <c r="H311" s="35"/>
      <c r="I311" s="51"/>
      <c r="J311" s="59"/>
      <c r="K311" s="58"/>
      <c r="L311" s="59"/>
      <c r="M311" s="59"/>
      <c r="N311" s="59"/>
      <c r="O311" s="58"/>
      <c r="P311" s="59"/>
      <c r="Q311" s="58"/>
      <c r="R311" s="57"/>
      <c r="S311" s="57"/>
      <c r="T311" s="57"/>
      <c r="Y311" s="80"/>
      <c r="Z311" s="60"/>
      <c r="AA311" s="80"/>
      <c r="AB311" s="60"/>
      <c r="AD311" s="61"/>
      <c r="AE311" s="80"/>
      <c r="AG311" s="51"/>
    </row>
    <row r="312" spans="7:33" ht="12.75">
      <c r="G312" s="51"/>
      <c r="H312" s="35"/>
      <c r="I312" s="51"/>
      <c r="J312" s="59"/>
      <c r="K312" s="58"/>
      <c r="L312" s="59"/>
      <c r="M312" s="59"/>
      <c r="N312" s="59"/>
      <c r="O312" s="58"/>
      <c r="P312" s="59"/>
      <c r="Q312" s="58"/>
      <c r="R312" s="57"/>
      <c r="S312" s="57"/>
      <c r="T312" s="57"/>
      <c r="Y312" s="80"/>
      <c r="Z312" s="60"/>
      <c r="AA312" s="80"/>
      <c r="AB312" s="60"/>
      <c r="AD312" s="61"/>
      <c r="AE312" s="80"/>
      <c r="AG312" s="51"/>
    </row>
    <row r="313" spans="7:33" ht="12.75">
      <c r="G313" s="51"/>
      <c r="H313" s="35"/>
      <c r="I313" s="51"/>
      <c r="J313" s="59"/>
      <c r="K313" s="58"/>
      <c r="L313" s="59"/>
      <c r="M313" s="59"/>
      <c r="N313" s="59"/>
      <c r="O313" s="58"/>
      <c r="P313" s="59"/>
      <c r="Q313" s="58"/>
      <c r="R313" s="57"/>
      <c r="S313" s="57"/>
      <c r="T313" s="57"/>
      <c r="Y313" s="80"/>
      <c r="Z313" s="60"/>
      <c r="AA313" s="80"/>
      <c r="AB313" s="60"/>
      <c r="AD313" s="61"/>
      <c r="AE313" s="80"/>
      <c r="AG313" s="51"/>
    </row>
    <row r="314" spans="7:33" ht="12.75">
      <c r="G314" s="51"/>
      <c r="H314" s="35"/>
      <c r="I314" s="51"/>
      <c r="J314" s="59"/>
      <c r="K314" s="58"/>
      <c r="L314" s="59"/>
      <c r="M314" s="59"/>
      <c r="N314" s="59"/>
      <c r="O314" s="58"/>
      <c r="P314" s="59"/>
      <c r="Q314" s="58"/>
      <c r="R314" s="57"/>
      <c r="S314" s="57"/>
      <c r="T314" s="57"/>
      <c r="Y314" s="80"/>
      <c r="Z314" s="60"/>
      <c r="AA314" s="80"/>
      <c r="AB314" s="60"/>
      <c r="AD314" s="61"/>
      <c r="AE314" s="80"/>
      <c r="AG314" s="51"/>
    </row>
    <row r="315" spans="7:33" ht="12.75">
      <c r="G315" s="51"/>
      <c r="H315" s="35"/>
      <c r="I315" s="51"/>
      <c r="J315" s="59"/>
      <c r="K315" s="58"/>
      <c r="L315" s="59"/>
      <c r="M315" s="59"/>
      <c r="N315" s="59"/>
      <c r="O315" s="58"/>
      <c r="P315" s="59"/>
      <c r="Q315" s="58"/>
      <c r="R315" s="57"/>
      <c r="S315" s="57"/>
      <c r="T315" s="57"/>
      <c r="Y315" s="80"/>
      <c r="Z315" s="60"/>
      <c r="AA315" s="80"/>
      <c r="AB315" s="60"/>
      <c r="AD315" s="61"/>
      <c r="AE315" s="80"/>
      <c r="AG315" s="51"/>
    </row>
    <row r="316" spans="7:33" ht="12.75">
      <c r="G316" s="51"/>
      <c r="H316" s="35"/>
      <c r="I316" s="51"/>
      <c r="J316" s="59"/>
      <c r="K316" s="58"/>
      <c r="L316" s="59"/>
      <c r="M316" s="59"/>
      <c r="N316" s="59"/>
      <c r="O316" s="58"/>
      <c r="P316" s="59"/>
      <c r="Q316" s="58"/>
      <c r="R316" s="57"/>
      <c r="S316" s="57"/>
      <c r="T316" s="57"/>
      <c r="Y316" s="80"/>
      <c r="Z316" s="60"/>
      <c r="AA316" s="80"/>
      <c r="AB316" s="60"/>
      <c r="AD316" s="61"/>
      <c r="AE316" s="80"/>
      <c r="AG316" s="51"/>
    </row>
    <row r="317" spans="7:33" ht="12.75">
      <c r="G317" s="51"/>
      <c r="H317" s="35"/>
      <c r="I317" s="51"/>
      <c r="J317" s="59"/>
      <c r="K317" s="58"/>
      <c r="L317" s="59"/>
      <c r="M317" s="59"/>
      <c r="N317" s="59"/>
      <c r="O317" s="58"/>
      <c r="P317" s="59"/>
      <c r="Q317" s="58"/>
      <c r="R317" s="57"/>
      <c r="S317" s="57"/>
      <c r="T317" s="57"/>
      <c r="Y317" s="80"/>
      <c r="Z317" s="60"/>
      <c r="AA317" s="80"/>
      <c r="AB317" s="60"/>
      <c r="AD317" s="61"/>
      <c r="AE317" s="80"/>
      <c r="AG317" s="51"/>
    </row>
    <row r="318" spans="7:33" ht="12.75">
      <c r="G318" s="51"/>
      <c r="H318" s="35"/>
      <c r="I318" s="51"/>
      <c r="J318" s="59"/>
      <c r="K318" s="58"/>
      <c r="L318" s="59"/>
      <c r="M318" s="59"/>
      <c r="N318" s="59"/>
      <c r="O318" s="58"/>
      <c r="P318" s="59"/>
      <c r="Q318" s="58"/>
      <c r="R318" s="57"/>
      <c r="S318" s="57"/>
      <c r="T318" s="57"/>
      <c r="Y318" s="80"/>
      <c r="Z318" s="60"/>
      <c r="AA318" s="80"/>
      <c r="AB318" s="60"/>
      <c r="AD318" s="61"/>
      <c r="AE318" s="80"/>
      <c r="AG318" s="51"/>
    </row>
    <row r="319" spans="7:33" ht="12.75">
      <c r="G319" s="51"/>
      <c r="H319" s="35"/>
      <c r="I319" s="51"/>
      <c r="J319" s="59"/>
      <c r="K319" s="58"/>
      <c r="L319" s="59"/>
      <c r="M319" s="59"/>
      <c r="N319" s="59"/>
      <c r="O319" s="58"/>
      <c r="P319" s="59"/>
      <c r="Q319" s="58"/>
      <c r="R319" s="57"/>
      <c r="S319" s="57"/>
      <c r="T319" s="57"/>
      <c r="Y319" s="80"/>
      <c r="Z319" s="60"/>
      <c r="AA319" s="80"/>
      <c r="AB319" s="60"/>
      <c r="AD319" s="61"/>
      <c r="AE319" s="80"/>
      <c r="AG319" s="51"/>
    </row>
    <row r="320" spans="7:33" ht="12.75">
      <c r="G320" s="51"/>
      <c r="H320" s="35"/>
      <c r="I320" s="51"/>
      <c r="J320" s="59"/>
      <c r="K320" s="58"/>
      <c r="L320" s="59"/>
      <c r="M320" s="59"/>
      <c r="N320" s="59"/>
      <c r="O320" s="58"/>
      <c r="P320" s="59"/>
      <c r="Q320" s="58"/>
      <c r="R320" s="57"/>
      <c r="S320" s="57"/>
      <c r="T320" s="57"/>
      <c r="Y320" s="80"/>
      <c r="Z320" s="60"/>
      <c r="AA320" s="80"/>
      <c r="AB320" s="60"/>
      <c r="AD320" s="61"/>
      <c r="AE320" s="80"/>
      <c r="AG320" s="51"/>
    </row>
    <row r="321" spans="7:33" ht="12.75">
      <c r="G321" s="51"/>
      <c r="H321" s="35"/>
      <c r="I321" s="51"/>
      <c r="J321" s="59"/>
      <c r="K321" s="58"/>
      <c r="L321" s="59"/>
      <c r="M321" s="59"/>
      <c r="N321" s="59"/>
      <c r="O321" s="58"/>
      <c r="P321" s="59"/>
      <c r="Q321" s="58"/>
      <c r="R321" s="57"/>
      <c r="S321" s="57"/>
      <c r="T321" s="57"/>
      <c r="Y321" s="80"/>
      <c r="Z321" s="60"/>
      <c r="AA321" s="80"/>
      <c r="AB321" s="60"/>
      <c r="AD321" s="61"/>
      <c r="AE321" s="80"/>
      <c r="AG321" s="51"/>
    </row>
    <row r="322" spans="7:33" ht="12.75">
      <c r="G322" s="51"/>
      <c r="H322" s="35"/>
      <c r="I322" s="51"/>
      <c r="J322" s="59"/>
      <c r="K322" s="58"/>
      <c r="L322" s="59"/>
      <c r="M322" s="59"/>
      <c r="N322" s="59"/>
      <c r="O322" s="58"/>
      <c r="P322" s="59"/>
      <c r="Q322" s="58"/>
      <c r="R322" s="57"/>
      <c r="S322" s="57"/>
      <c r="T322" s="57"/>
      <c r="Y322" s="80"/>
      <c r="Z322" s="60"/>
      <c r="AA322" s="80"/>
      <c r="AB322" s="60"/>
      <c r="AD322" s="61"/>
      <c r="AE322" s="80"/>
      <c r="AG322" s="51"/>
    </row>
    <row r="323" spans="7:33" ht="12.75">
      <c r="G323" s="51"/>
      <c r="H323" s="35"/>
      <c r="I323" s="51"/>
      <c r="J323" s="59"/>
      <c r="K323" s="58"/>
      <c r="L323" s="59"/>
      <c r="M323" s="59"/>
      <c r="N323" s="59"/>
      <c r="O323" s="58"/>
      <c r="P323" s="59"/>
      <c r="Q323" s="58"/>
      <c r="R323" s="57"/>
      <c r="S323" s="57"/>
      <c r="T323" s="57"/>
      <c r="Y323" s="80"/>
      <c r="Z323" s="60"/>
      <c r="AA323" s="80"/>
      <c r="AB323" s="60"/>
      <c r="AD323" s="61"/>
      <c r="AE323" s="80"/>
      <c r="AG323" s="51"/>
    </row>
    <row r="324" spans="7:33" ht="12.75">
      <c r="G324" s="51"/>
      <c r="H324" s="35"/>
      <c r="I324" s="51"/>
      <c r="J324" s="59"/>
      <c r="K324" s="58"/>
      <c r="L324" s="59"/>
      <c r="M324" s="59"/>
      <c r="N324" s="59"/>
      <c r="O324" s="58"/>
      <c r="P324" s="59"/>
      <c r="Q324" s="58"/>
      <c r="R324" s="57"/>
      <c r="S324" s="57"/>
      <c r="T324" s="57"/>
      <c r="Y324" s="80"/>
      <c r="Z324" s="60"/>
      <c r="AA324" s="80"/>
      <c r="AB324" s="60"/>
      <c r="AD324" s="61"/>
      <c r="AE324" s="80"/>
      <c r="AG324" s="51"/>
    </row>
    <row r="325" spans="7:33" ht="12.75">
      <c r="G325" s="51"/>
      <c r="H325" s="35"/>
      <c r="I325" s="51"/>
      <c r="J325" s="59"/>
      <c r="K325" s="58"/>
      <c r="L325" s="59"/>
      <c r="M325" s="59"/>
      <c r="N325" s="59"/>
      <c r="O325" s="58"/>
      <c r="P325" s="59"/>
      <c r="Q325" s="58"/>
      <c r="R325" s="57"/>
      <c r="S325" s="57"/>
      <c r="T325" s="57"/>
      <c r="Y325" s="80"/>
      <c r="Z325" s="60"/>
      <c r="AA325" s="80"/>
      <c r="AB325" s="60"/>
      <c r="AD325" s="61"/>
      <c r="AE325" s="80"/>
      <c r="AG325" s="51"/>
    </row>
    <row r="326" spans="7:33" ht="12.75">
      <c r="G326" s="51"/>
      <c r="H326" s="35"/>
      <c r="I326" s="51"/>
      <c r="J326" s="59"/>
      <c r="K326" s="58"/>
      <c r="L326" s="59"/>
      <c r="M326" s="59"/>
      <c r="N326" s="59"/>
      <c r="O326" s="58"/>
      <c r="P326" s="59"/>
      <c r="Q326" s="58"/>
      <c r="R326" s="57"/>
      <c r="S326" s="57"/>
      <c r="T326" s="57"/>
      <c r="Y326" s="80"/>
      <c r="Z326" s="60"/>
      <c r="AA326" s="80"/>
      <c r="AB326" s="60"/>
      <c r="AD326" s="61"/>
      <c r="AE326" s="80"/>
      <c r="AG326" s="51"/>
    </row>
    <row r="327" spans="7:33" ht="12.75">
      <c r="G327" s="51"/>
      <c r="H327" s="35"/>
      <c r="I327" s="51"/>
      <c r="J327" s="59"/>
      <c r="K327" s="58"/>
      <c r="L327" s="59"/>
      <c r="M327" s="59"/>
      <c r="N327" s="59"/>
      <c r="O327" s="58"/>
      <c r="P327" s="59"/>
      <c r="Q327" s="58"/>
      <c r="R327" s="57"/>
      <c r="S327" s="57"/>
      <c r="T327" s="57"/>
      <c r="Y327" s="80"/>
      <c r="Z327" s="60"/>
      <c r="AA327" s="80"/>
      <c r="AB327" s="60"/>
      <c r="AD327" s="61"/>
      <c r="AE327" s="80"/>
      <c r="AG327" s="51"/>
    </row>
    <row r="328" spans="7:33" ht="12.75">
      <c r="G328" s="51"/>
      <c r="H328" s="35"/>
      <c r="I328" s="51"/>
      <c r="J328" s="59"/>
      <c r="K328" s="58"/>
      <c r="L328" s="59"/>
      <c r="M328" s="59"/>
      <c r="N328" s="59"/>
      <c r="O328" s="58"/>
      <c r="P328" s="59"/>
      <c r="Q328" s="58"/>
      <c r="R328" s="57"/>
      <c r="S328" s="57"/>
      <c r="T328" s="57"/>
      <c r="Y328" s="80"/>
      <c r="Z328" s="60"/>
      <c r="AA328" s="80"/>
      <c r="AB328" s="60"/>
      <c r="AD328" s="61"/>
      <c r="AE328" s="80"/>
      <c r="AG328" s="51"/>
    </row>
    <row r="329" spans="7:33" ht="12.75">
      <c r="G329" s="51"/>
      <c r="H329" s="35"/>
      <c r="I329" s="51"/>
      <c r="J329" s="59"/>
      <c r="K329" s="58"/>
      <c r="L329" s="59"/>
      <c r="M329" s="59"/>
      <c r="N329" s="59"/>
      <c r="O329" s="58"/>
      <c r="P329" s="59"/>
      <c r="Q329" s="58"/>
      <c r="R329" s="57"/>
      <c r="S329" s="57"/>
      <c r="T329" s="57"/>
      <c r="Y329" s="80"/>
      <c r="Z329" s="60"/>
      <c r="AA329" s="80"/>
      <c r="AB329" s="60"/>
      <c r="AD329" s="61"/>
      <c r="AE329" s="80"/>
      <c r="AG329" s="51"/>
    </row>
    <row r="330" spans="7:33" ht="12.75">
      <c r="G330" s="51"/>
      <c r="H330" s="35"/>
      <c r="I330" s="51"/>
      <c r="J330" s="59"/>
      <c r="K330" s="58"/>
      <c r="L330" s="59"/>
      <c r="M330" s="59"/>
      <c r="N330" s="59"/>
      <c r="O330" s="58"/>
      <c r="P330" s="59"/>
      <c r="Q330" s="58"/>
      <c r="R330" s="57"/>
      <c r="S330" s="57"/>
      <c r="T330" s="57"/>
      <c r="Y330" s="80"/>
      <c r="Z330" s="60"/>
      <c r="AA330" s="80"/>
      <c r="AB330" s="60"/>
      <c r="AD330" s="61"/>
      <c r="AE330" s="80"/>
      <c r="AG330" s="51"/>
    </row>
    <row r="331" spans="7:33" ht="12.75">
      <c r="G331" s="51"/>
      <c r="H331" s="35"/>
      <c r="I331" s="51"/>
      <c r="J331" s="59"/>
      <c r="K331" s="58"/>
      <c r="L331" s="59"/>
      <c r="M331" s="59"/>
      <c r="N331" s="59"/>
      <c r="O331" s="58"/>
      <c r="P331" s="59"/>
      <c r="Q331" s="58"/>
      <c r="R331" s="57"/>
      <c r="S331" s="57"/>
      <c r="T331" s="57"/>
      <c r="Y331" s="80"/>
      <c r="Z331" s="60"/>
      <c r="AA331" s="80"/>
      <c r="AB331" s="60"/>
      <c r="AD331" s="61"/>
      <c r="AE331" s="80"/>
      <c r="AG331" s="51"/>
    </row>
    <row r="332" spans="7:33" ht="12.75">
      <c r="G332" s="51"/>
      <c r="H332" s="35"/>
      <c r="I332" s="51"/>
      <c r="J332" s="59"/>
      <c r="K332" s="58"/>
      <c r="L332" s="59"/>
      <c r="M332" s="59"/>
      <c r="N332" s="59"/>
      <c r="O332" s="58"/>
      <c r="P332" s="59"/>
      <c r="Q332" s="58"/>
      <c r="R332" s="57"/>
      <c r="S332" s="57"/>
      <c r="T332" s="57"/>
      <c r="Y332" s="80"/>
      <c r="Z332" s="60"/>
      <c r="AA332" s="80"/>
      <c r="AB332" s="60"/>
      <c r="AD332" s="61"/>
      <c r="AE332" s="80"/>
      <c r="AG332" s="51"/>
    </row>
    <row r="333" spans="7:33" ht="12.75">
      <c r="G333" s="51"/>
      <c r="H333" s="35"/>
      <c r="I333" s="51"/>
      <c r="J333" s="59"/>
      <c r="K333" s="58"/>
      <c r="L333" s="59"/>
      <c r="M333" s="59"/>
      <c r="N333" s="59"/>
      <c r="O333" s="58"/>
      <c r="P333" s="59"/>
      <c r="Q333" s="58"/>
      <c r="R333" s="57"/>
      <c r="S333" s="57"/>
      <c r="T333" s="57"/>
      <c r="Y333" s="80"/>
      <c r="Z333" s="60"/>
      <c r="AA333" s="80"/>
      <c r="AB333" s="60"/>
      <c r="AD333" s="61"/>
      <c r="AE333" s="80"/>
      <c r="AG333" s="51"/>
    </row>
    <row r="334" spans="7:33" ht="12.75">
      <c r="G334" s="51"/>
      <c r="H334" s="35"/>
      <c r="I334" s="51"/>
      <c r="J334" s="59"/>
      <c r="K334" s="58"/>
      <c r="L334" s="59"/>
      <c r="M334" s="59"/>
      <c r="N334" s="59"/>
      <c r="O334" s="58"/>
      <c r="P334" s="59"/>
      <c r="Q334" s="58"/>
      <c r="R334" s="57"/>
      <c r="S334" s="57"/>
      <c r="T334" s="57"/>
      <c r="Y334" s="80"/>
      <c r="Z334" s="60"/>
      <c r="AA334" s="80"/>
      <c r="AB334" s="60"/>
      <c r="AD334" s="61"/>
      <c r="AE334" s="80"/>
      <c r="AG334" s="51"/>
    </row>
    <row r="335" spans="7:33" ht="12.75">
      <c r="G335" s="51"/>
      <c r="H335" s="35"/>
      <c r="I335" s="51"/>
      <c r="J335" s="59"/>
      <c r="K335" s="58"/>
      <c r="L335" s="59"/>
      <c r="M335" s="59"/>
      <c r="N335" s="59"/>
      <c r="O335" s="58"/>
      <c r="P335" s="59"/>
      <c r="Q335" s="58"/>
      <c r="R335" s="57"/>
      <c r="S335" s="57"/>
      <c r="T335" s="57"/>
      <c r="Y335" s="80"/>
      <c r="Z335" s="60"/>
      <c r="AA335" s="80"/>
      <c r="AB335" s="60"/>
      <c r="AD335" s="61"/>
      <c r="AE335" s="80"/>
      <c r="AG335" s="51"/>
    </row>
    <row r="336" spans="7:33" ht="12.75">
      <c r="G336" s="51"/>
      <c r="H336" s="35"/>
      <c r="I336" s="51"/>
      <c r="J336" s="59"/>
      <c r="K336" s="58"/>
      <c r="L336" s="59"/>
      <c r="M336" s="59"/>
      <c r="N336" s="59"/>
      <c r="O336" s="58"/>
      <c r="P336" s="59"/>
      <c r="Q336" s="58"/>
      <c r="R336" s="57"/>
      <c r="S336" s="57"/>
      <c r="T336" s="57"/>
      <c r="Y336" s="80"/>
      <c r="Z336" s="60"/>
      <c r="AA336" s="80"/>
      <c r="AB336" s="60"/>
      <c r="AD336" s="61"/>
      <c r="AE336" s="80"/>
      <c r="AG336" s="51"/>
    </row>
    <row r="337" spans="7:33" ht="12.75">
      <c r="G337" s="51"/>
      <c r="H337" s="35"/>
      <c r="I337" s="51"/>
      <c r="J337" s="59"/>
      <c r="K337" s="58"/>
      <c r="L337" s="59"/>
      <c r="M337" s="59"/>
      <c r="N337" s="59"/>
      <c r="O337" s="58"/>
      <c r="P337" s="59"/>
      <c r="Q337" s="58"/>
      <c r="R337" s="57"/>
      <c r="S337" s="57"/>
      <c r="T337" s="57"/>
      <c r="Y337" s="80"/>
      <c r="Z337" s="60"/>
      <c r="AA337" s="80"/>
      <c r="AB337" s="60"/>
      <c r="AD337" s="61"/>
      <c r="AE337" s="80"/>
      <c r="AG337" s="51"/>
    </row>
    <row r="338" spans="7:33" ht="12.75">
      <c r="G338" s="51"/>
      <c r="H338" s="35"/>
      <c r="I338" s="51"/>
      <c r="J338" s="59"/>
      <c r="K338" s="58"/>
      <c r="L338" s="59"/>
      <c r="M338" s="59"/>
      <c r="N338" s="59"/>
      <c r="O338" s="58"/>
      <c r="P338" s="59"/>
      <c r="Q338" s="58"/>
      <c r="R338" s="57"/>
      <c r="S338" s="57"/>
      <c r="T338" s="57"/>
      <c r="Y338" s="80"/>
      <c r="Z338" s="60"/>
      <c r="AA338" s="80"/>
      <c r="AB338" s="60"/>
      <c r="AD338" s="61"/>
      <c r="AE338" s="80"/>
      <c r="AG338" s="51"/>
    </row>
    <row r="339" spans="7:33" ht="12.75">
      <c r="G339" s="51"/>
      <c r="H339" s="35"/>
      <c r="I339" s="51"/>
      <c r="J339" s="59"/>
      <c r="K339" s="58"/>
      <c r="L339" s="59"/>
      <c r="M339" s="59"/>
      <c r="N339" s="59"/>
      <c r="O339" s="58"/>
      <c r="P339" s="59"/>
      <c r="Q339" s="58"/>
      <c r="R339" s="57"/>
      <c r="S339" s="57"/>
      <c r="T339" s="57"/>
      <c r="Y339" s="80"/>
      <c r="Z339" s="60"/>
      <c r="AA339" s="80"/>
      <c r="AB339" s="60"/>
      <c r="AD339" s="61"/>
      <c r="AE339" s="80"/>
      <c r="AG339" s="51"/>
    </row>
    <row r="340" spans="7:33" ht="12.75">
      <c r="G340" s="51"/>
      <c r="H340" s="35"/>
      <c r="I340" s="51"/>
      <c r="J340" s="59"/>
      <c r="K340" s="58"/>
      <c r="L340" s="59"/>
      <c r="M340" s="59"/>
      <c r="N340" s="59"/>
      <c r="O340" s="58"/>
      <c r="P340" s="59"/>
      <c r="Q340" s="58"/>
      <c r="R340" s="57"/>
      <c r="S340" s="57"/>
      <c r="T340" s="57"/>
      <c r="Y340" s="80"/>
      <c r="Z340" s="60"/>
      <c r="AA340" s="80"/>
      <c r="AB340" s="60"/>
      <c r="AD340" s="61"/>
      <c r="AE340" s="80"/>
      <c r="AG340" s="51"/>
    </row>
    <row r="341" spans="7:33" ht="12.75">
      <c r="G341" s="51"/>
      <c r="H341" s="35"/>
      <c r="I341" s="51"/>
      <c r="J341" s="59"/>
      <c r="K341" s="58"/>
      <c r="L341" s="59"/>
      <c r="M341" s="59"/>
      <c r="N341" s="59"/>
      <c r="O341" s="58"/>
      <c r="P341" s="59"/>
      <c r="Q341" s="58"/>
      <c r="R341" s="57"/>
      <c r="S341" s="57"/>
      <c r="T341" s="57"/>
      <c r="Y341" s="80"/>
      <c r="Z341" s="60"/>
      <c r="AA341" s="80"/>
      <c r="AB341" s="60"/>
      <c r="AD341" s="61"/>
      <c r="AE341" s="80"/>
      <c r="AG341" s="51"/>
    </row>
    <row r="342" spans="7:33" ht="12.75">
      <c r="G342" s="51"/>
      <c r="H342" s="35"/>
      <c r="I342" s="51"/>
      <c r="J342" s="59"/>
      <c r="K342" s="58"/>
      <c r="L342" s="59"/>
      <c r="M342" s="59"/>
      <c r="N342" s="59"/>
      <c r="O342" s="58"/>
      <c r="P342" s="59"/>
      <c r="Q342" s="58"/>
      <c r="R342" s="57"/>
      <c r="S342" s="57"/>
      <c r="T342" s="57"/>
      <c r="Y342" s="80"/>
      <c r="Z342" s="60"/>
      <c r="AA342" s="80"/>
      <c r="AB342" s="60"/>
      <c r="AD342" s="61"/>
      <c r="AE342" s="80"/>
      <c r="AG342" s="51"/>
    </row>
    <row r="343" spans="7:33" ht="12.75">
      <c r="G343" s="51"/>
      <c r="H343" s="35"/>
      <c r="I343" s="51"/>
      <c r="J343" s="59"/>
      <c r="K343" s="58"/>
      <c r="L343" s="59"/>
      <c r="M343" s="59"/>
      <c r="N343" s="59"/>
      <c r="O343" s="58"/>
      <c r="P343" s="59"/>
      <c r="Q343" s="58"/>
      <c r="R343" s="57"/>
      <c r="S343" s="57"/>
      <c r="T343" s="57"/>
      <c r="Y343" s="80"/>
      <c r="Z343" s="60"/>
      <c r="AA343" s="80"/>
      <c r="AB343" s="60"/>
      <c r="AD343" s="61"/>
      <c r="AE343" s="80"/>
      <c r="AG343" s="51"/>
    </row>
    <row r="344" spans="7:33" ht="12.75">
      <c r="G344" s="51"/>
      <c r="H344" s="35"/>
      <c r="I344" s="51"/>
      <c r="J344" s="59"/>
      <c r="K344" s="58"/>
      <c r="L344" s="59"/>
      <c r="M344" s="59"/>
      <c r="N344" s="59"/>
      <c r="O344" s="58"/>
      <c r="P344" s="59"/>
      <c r="Q344" s="58"/>
      <c r="R344" s="57"/>
      <c r="S344" s="57"/>
      <c r="T344" s="57"/>
      <c r="Y344" s="80"/>
      <c r="Z344" s="60"/>
      <c r="AA344" s="80"/>
      <c r="AB344" s="60"/>
      <c r="AD344" s="61"/>
      <c r="AE344" s="80"/>
      <c r="AG344" s="51"/>
    </row>
    <row r="345" spans="7:33" ht="12.75">
      <c r="G345" s="51"/>
      <c r="H345" s="35"/>
      <c r="I345" s="51"/>
      <c r="J345" s="59"/>
      <c r="K345" s="58"/>
      <c r="L345" s="59"/>
      <c r="M345" s="59"/>
      <c r="N345" s="59"/>
      <c r="O345" s="58"/>
      <c r="P345" s="59"/>
      <c r="Q345" s="58"/>
      <c r="R345" s="57"/>
      <c r="S345" s="57"/>
      <c r="T345" s="57"/>
      <c r="Y345" s="80"/>
      <c r="Z345" s="60"/>
      <c r="AA345" s="80"/>
      <c r="AB345" s="60"/>
      <c r="AD345" s="61"/>
      <c r="AE345" s="80"/>
      <c r="AG345" s="51"/>
    </row>
    <row r="346" spans="7:33" ht="12.75">
      <c r="G346" s="51"/>
      <c r="H346" s="35"/>
      <c r="I346" s="51"/>
      <c r="J346" s="59"/>
      <c r="K346" s="58"/>
      <c r="L346" s="59"/>
      <c r="M346" s="59"/>
      <c r="N346" s="59"/>
      <c r="O346" s="58"/>
      <c r="P346" s="59"/>
      <c r="Q346" s="58"/>
      <c r="R346" s="57"/>
      <c r="S346" s="57"/>
      <c r="T346" s="57"/>
      <c r="Y346" s="80"/>
      <c r="Z346" s="60"/>
      <c r="AA346" s="80"/>
      <c r="AB346" s="60"/>
      <c r="AD346" s="61"/>
      <c r="AE346" s="80"/>
      <c r="AG346" s="51"/>
    </row>
    <row r="347" spans="7:33" ht="12.75">
      <c r="G347" s="51"/>
      <c r="H347" s="35"/>
      <c r="I347" s="51"/>
      <c r="J347" s="59"/>
      <c r="K347" s="58"/>
      <c r="L347" s="59"/>
      <c r="M347" s="59"/>
      <c r="N347" s="59"/>
      <c r="O347" s="58"/>
      <c r="P347" s="59"/>
      <c r="Q347" s="58"/>
      <c r="R347" s="57"/>
      <c r="S347" s="57"/>
      <c r="T347" s="57"/>
      <c r="Y347" s="80"/>
      <c r="Z347" s="60"/>
      <c r="AA347" s="80"/>
      <c r="AB347" s="60"/>
      <c r="AD347" s="61"/>
      <c r="AE347" s="80"/>
      <c r="AG347" s="51"/>
    </row>
    <row r="348" spans="7:33" ht="12.75">
      <c r="G348" s="51"/>
      <c r="H348" s="35"/>
      <c r="I348" s="51"/>
      <c r="J348" s="59"/>
      <c r="K348" s="58"/>
      <c r="L348" s="59"/>
      <c r="M348" s="59"/>
      <c r="N348" s="59"/>
      <c r="O348" s="58"/>
      <c r="P348" s="59"/>
      <c r="Q348" s="58"/>
      <c r="R348" s="57"/>
      <c r="S348" s="57"/>
      <c r="T348" s="57"/>
      <c r="Y348" s="80"/>
      <c r="Z348" s="60"/>
      <c r="AA348" s="80"/>
      <c r="AB348" s="60"/>
      <c r="AD348" s="61"/>
      <c r="AE348" s="80"/>
      <c r="AG348" s="51"/>
    </row>
    <row r="349" spans="7:33" ht="12.75">
      <c r="G349" s="51"/>
      <c r="H349" s="35"/>
      <c r="I349" s="51"/>
      <c r="J349" s="59"/>
      <c r="K349" s="58"/>
      <c r="L349" s="59"/>
      <c r="M349" s="59"/>
      <c r="N349" s="59"/>
      <c r="O349" s="58"/>
      <c r="P349" s="59"/>
      <c r="Q349" s="58"/>
      <c r="R349" s="57"/>
      <c r="S349" s="57"/>
      <c r="T349" s="57"/>
      <c r="Y349" s="80"/>
      <c r="Z349" s="60"/>
      <c r="AA349" s="80"/>
      <c r="AB349" s="60"/>
      <c r="AD349" s="61"/>
      <c r="AE349" s="80"/>
      <c r="AG349" s="51"/>
    </row>
    <row r="350" spans="7:33" ht="12.75">
      <c r="G350" s="51"/>
      <c r="H350" s="35"/>
      <c r="I350" s="51"/>
      <c r="J350" s="59"/>
      <c r="K350" s="58"/>
      <c r="L350" s="59"/>
      <c r="M350" s="59"/>
      <c r="N350" s="59"/>
      <c r="O350" s="58"/>
      <c r="P350" s="59"/>
      <c r="Q350" s="58"/>
      <c r="R350" s="57"/>
      <c r="S350" s="57"/>
      <c r="T350" s="57"/>
      <c r="Y350" s="80"/>
      <c r="Z350" s="60"/>
      <c r="AA350" s="80"/>
      <c r="AB350" s="60"/>
      <c r="AD350" s="61"/>
      <c r="AE350" s="80"/>
      <c r="AG350" s="51"/>
    </row>
    <row r="351" spans="7:33" ht="12.75">
      <c r="G351" s="51"/>
      <c r="H351" s="35"/>
      <c r="I351" s="51"/>
      <c r="J351" s="59"/>
      <c r="K351" s="58"/>
      <c r="L351" s="59"/>
      <c r="M351" s="59"/>
      <c r="N351" s="59"/>
      <c r="O351" s="58"/>
      <c r="P351" s="59"/>
      <c r="Q351" s="58"/>
      <c r="R351" s="57"/>
      <c r="S351" s="57"/>
      <c r="T351" s="57"/>
      <c r="Y351" s="80"/>
      <c r="Z351" s="60"/>
      <c r="AA351" s="80"/>
      <c r="AB351" s="60"/>
      <c r="AD351" s="61"/>
      <c r="AE351" s="80"/>
      <c r="AG351" s="51"/>
    </row>
    <row r="352" spans="7:33" ht="12.75">
      <c r="G352" s="51"/>
      <c r="H352" s="35"/>
      <c r="I352" s="51"/>
      <c r="J352" s="59"/>
      <c r="K352" s="58"/>
      <c r="L352" s="59"/>
      <c r="M352" s="59"/>
      <c r="N352" s="59"/>
      <c r="O352" s="58"/>
      <c r="P352" s="59"/>
      <c r="Q352" s="58"/>
      <c r="R352" s="57"/>
      <c r="S352" s="57"/>
      <c r="T352" s="57"/>
      <c r="Y352" s="80"/>
      <c r="Z352" s="60"/>
      <c r="AA352" s="80"/>
      <c r="AB352" s="60"/>
      <c r="AD352" s="61"/>
      <c r="AE352" s="80"/>
      <c r="AG352" s="51"/>
    </row>
    <row r="353" spans="7:33" ht="12.75">
      <c r="G353" s="51"/>
      <c r="H353" s="35"/>
      <c r="I353" s="51"/>
      <c r="J353" s="59"/>
      <c r="K353" s="58"/>
      <c r="L353" s="59"/>
      <c r="M353" s="59"/>
      <c r="N353" s="59"/>
      <c r="O353" s="58"/>
      <c r="P353" s="59"/>
      <c r="Q353" s="58"/>
      <c r="R353" s="57"/>
      <c r="S353" s="57"/>
      <c r="T353" s="57"/>
      <c r="Y353" s="80"/>
      <c r="Z353" s="60"/>
      <c r="AA353" s="80"/>
      <c r="AB353" s="60"/>
      <c r="AD353" s="61"/>
      <c r="AE353" s="80"/>
      <c r="AG353" s="51"/>
    </row>
    <row r="354" spans="7:33" ht="12.75">
      <c r="G354" s="51"/>
      <c r="H354" s="35"/>
      <c r="I354" s="51"/>
      <c r="J354" s="59"/>
      <c r="K354" s="58"/>
      <c r="L354" s="59"/>
      <c r="M354" s="59"/>
      <c r="N354" s="59"/>
      <c r="O354" s="58"/>
      <c r="P354" s="59"/>
      <c r="Q354" s="58"/>
      <c r="R354" s="57"/>
      <c r="S354" s="57"/>
      <c r="T354" s="57"/>
      <c r="Y354" s="80"/>
      <c r="Z354" s="60"/>
      <c r="AA354" s="80"/>
      <c r="AB354" s="60"/>
      <c r="AD354" s="61"/>
      <c r="AE354" s="80"/>
      <c r="AG354" s="51"/>
    </row>
    <row r="355" spans="7:33" ht="12.75">
      <c r="G355" s="51"/>
      <c r="H355" s="35"/>
      <c r="I355" s="51"/>
      <c r="J355" s="59"/>
      <c r="K355" s="58"/>
      <c r="L355" s="59"/>
      <c r="M355" s="59"/>
      <c r="N355" s="59"/>
      <c r="O355" s="58"/>
      <c r="P355" s="59"/>
      <c r="Q355" s="58"/>
      <c r="R355" s="57"/>
      <c r="S355" s="57"/>
      <c r="T355" s="57"/>
      <c r="Y355" s="80"/>
      <c r="Z355" s="60"/>
      <c r="AA355" s="80"/>
      <c r="AB355" s="60"/>
      <c r="AD355" s="61"/>
      <c r="AE355" s="80"/>
      <c r="AG355" s="51"/>
    </row>
    <row r="356" spans="7:33" ht="12.75">
      <c r="G356" s="51"/>
      <c r="H356" s="35"/>
      <c r="I356" s="51"/>
      <c r="J356" s="59"/>
      <c r="K356" s="58"/>
      <c r="L356" s="59"/>
      <c r="M356" s="59"/>
      <c r="N356" s="59"/>
      <c r="O356" s="58"/>
      <c r="P356" s="59"/>
      <c r="Q356" s="58"/>
      <c r="R356" s="57"/>
      <c r="S356" s="57"/>
      <c r="T356" s="57"/>
      <c r="Y356" s="80"/>
      <c r="Z356" s="60"/>
      <c r="AA356" s="80"/>
      <c r="AB356" s="60"/>
      <c r="AD356" s="61"/>
      <c r="AE356" s="80"/>
      <c r="AG356" s="51"/>
    </row>
    <row r="357" spans="7:33" ht="12.75">
      <c r="G357" s="51"/>
      <c r="H357" s="35"/>
      <c r="I357" s="51"/>
      <c r="J357" s="59"/>
      <c r="K357" s="58"/>
      <c r="L357" s="59"/>
      <c r="M357" s="59"/>
      <c r="N357" s="59"/>
      <c r="O357" s="58"/>
      <c r="P357" s="59"/>
      <c r="Q357" s="58"/>
      <c r="R357" s="57"/>
      <c r="S357" s="57"/>
      <c r="T357" s="57"/>
      <c r="Y357" s="80"/>
      <c r="Z357" s="60"/>
      <c r="AA357" s="80"/>
      <c r="AB357" s="60"/>
      <c r="AD357" s="61"/>
      <c r="AE357" s="80"/>
      <c r="AG357" s="51"/>
    </row>
    <row r="358" spans="7:33" ht="12.75">
      <c r="G358" s="51"/>
      <c r="H358" s="35"/>
      <c r="I358" s="51"/>
      <c r="J358" s="59"/>
      <c r="K358" s="58"/>
      <c r="L358" s="59"/>
      <c r="M358" s="59"/>
      <c r="N358" s="59"/>
      <c r="O358" s="58"/>
      <c r="P358" s="59"/>
      <c r="Q358" s="58"/>
      <c r="R358" s="57"/>
      <c r="S358" s="57"/>
      <c r="T358" s="57"/>
      <c r="Y358" s="80"/>
      <c r="Z358" s="60"/>
      <c r="AA358" s="80"/>
      <c r="AB358" s="60"/>
      <c r="AD358" s="61"/>
      <c r="AE358" s="80"/>
      <c r="AG358" s="51"/>
    </row>
    <row r="359" spans="7:33" ht="12.75">
      <c r="G359" s="51"/>
      <c r="H359" s="35"/>
      <c r="I359" s="51"/>
      <c r="J359" s="59"/>
      <c r="K359" s="58"/>
      <c r="L359" s="59"/>
      <c r="M359" s="59"/>
      <c r="N359" s="59"/>
      <c r="O359" s="58"/>
      <c r="P359" s="59"/>
      <c r="Q359" s="58"/>
      <c r="R359" s="57"/>
      <c r="S359" s="57"/>
      <c r="T359" s="57"/>
      <c r="Y359" s="80"/>
      <c r="Z359" s="60"/>
      <c r="AA359" s="80"/>
      <c r="AB359" s="60"/>
      <c r="AD359" s="61"/>
      <c r="AE359" s="80"/>
      <c r="AG359" s="51"/>
    </row>
    <row r="360" spans="7:33" ht="12.75">
      <c r="G360" s="51"/>
      <c r="H360" s="35"/>
      <c r="I360" s="51"/>
      <c r="J360" s="59"/>
      <c r="K360" s="58"/>
      <c r="L360" s="59"/>
      <c r="M360" s="59"/>
      <c r="N360" s="59"/>
      <c r="O360" s="58"/>
      <c r="P360" s="59"/>
      <c r="Q360" s="58"/>
      <c r="R360" s="57"/>
      <c r="S360" s="57"/>
      <c r="T360" s="57"/>
      <c r="Y360" s="80"/>
      <c r="Z360" s="60"/>
      <c r="AA360" s="80"/>
      <c r="AB360" s="60"/>
      <c r="AD360" s="61"/>
      <c r="AE360" s="80"/>
      <c r="AG360" s="51"/>
    </row>
    <row r="361" spans="7:33" ht="12.75">
      <c r="G361" s="51"/>
      <c r="H361" s="35"/>
      <c r="I361" s="51"/>
      <c r="J361" s="59"/>
      <c r="K361" s="58"/>
      <c r="L361" s="59"/>
      <c r="M361" s="59"/>
      <c r="N361" s="59"/>
      <c r="O361" s="58"/>
      <c r="P361" s="59"/>
      <c r="Q361" s="58"/>
      <c r="R361" s="57"/>
      <c r="S361" s="57"/>
      <c r="T361" s="57"/>
      <c r="Y361" s="80"/>
      <c r="Z361" s="60"/>
      <c r="AA361" s="80"/>
      <c r="AB361" s="60"/>
      <c r="AD361" s="61"/>
      <c r="AE361" s="80"/>
      <c r="AG361" s="51"/>
    </row>
    <row r="362" spans="7:33" ht="12.75">
      <c r="G362" s="51"/>
      <c r="H362" s="35"/>
      <c r="I362" s="51"/>
      <c r="J362" s="59"/>
      <c r="K362" s="58"/>
      <c r="L362" s="59"/>
      <c r="M362" s="59"/>
      <c r="N362" s="59"/>
      <c r="O362" s="58"/>
      <c r="P362" s="59"/>
      <c r="Q362" s="58"/>
      <c r="R362" s="57"/>
      <c r="S362" s="57"/>
      <c r="T362" s="57"/>
      <c r="Y362" s="80"/>
      <c r="Z362" s="60"/>
      <c r="AA362" s="80"/>
      <c r="AB362" s="60"/>
      <c r="AD362" s="61"/>
      <c r="AE362" s="80"/>
      <c r="AG362" s="51"/>
    </row>
    <row r="363" spans="7:33" ht="12.75">
      <c r="G363" s="51"/>
      <c r="H363" s="35"/>
      <c r="I363" s="51"/>
      <c r="J363" s="59"/>
      <c r="K363" s="58"/>
      <c r="L363" s="59"/>
      <c r="M363" s="59"/>
      <c r="N363" s="59"/>
      <c r="O363" s="58"/>
      <c r="P363" s="59"/>
      <c r="Q363" s="58"/>
      <c r="R363" s="57"/>
      <c r="S363" s="57"/>
      <c r="T363" s="57"/>
      <c r="Y363" s="80"/>
      <c r="Z363" s="60"/>
      <c r="AA363" s="80"/>
      <c r="AB363" s="60"/>
      <c r="AD363" s="61"/>
      <c r="AE363" s="80"/>
      <c r="AG363" s="51"/>
    </row>
    <row r="364" spans="7:33" ht="12.75">
      <c r="G364" s="51"/>
      <c r="H364" s="35"/>
      <c r="I364" s="51"/>
      <c r="J364" s="59"/>
      <c r="K364" s="58"/>
      <c r="L364" s="59"/>
      <c r="M364" s="59"/>
      <c r="N364" s="59"/>
      <c r="O364" s="58"/>
      <c r="P364" s="59"/>
      <c r="Q364" s="58"/>
      <c r="R364" s="57"/>
      <c r="S364" s="57"/>
      <c r="T364" s="57"/>
      <c r="Y364" s="80"/>
      <c r="Z364" s="60"/>
      <c r="AA364" s="80"/>
      <c r="AB364" s="60"/>
      <c r="AD364" s="61"/>
      <c r="AE364" s="80"/>
      <c r="AG364" s="51"/>
    </row>
    <row r="365" spans="7:33" ht="12.75">
      <c r="G365" s="51"/>
      <c r="H365" s="35"/>
      <c r="I365" s="51"/>
      <c r="J365" s="59"/>
      <c r="K365" s="58"/>
      <c r="L365" s="59"/>
      <c r="M365" s="59"/>
      <c r="N365" s="59"/>
      <c r="O365" s="58"/>
      <c r="P365" s="59"/>
      <c r="Q365" s="58"/>
      <c r="R365" s="57"/>
      <c r="S365" s="57"/>
      <c r="T365" s="57"/>
      <c r="Y365" s="80"/>
      <c r="Z365" s="60"/>
      <c r="AA365" s="80"/>
      <c r="AB365" s="60"/>
      <c r="AD365" s="61"/>
      <c r="AE365" s="80"/>
      <c r="AG365" s="51"/>
    </row>
    <row r="366" spans="7:33" ht="12.75">
      <c r="G366" s="51"/>
      <c r="H366" s="35"/>
      <c r="I366" s="51"/>
      <c r="J366" s="59"/>
      <c r="K366" s="58"/>
      <c r="L366" s="59"/>
      <c r="M366" s="59"/>
      <c r="N366" s="59"/>
      <c r="O366" s="58"/>
      <c r="P366" s="59"/>
      <c r="Q366" s="58"/>
      <c r="R366" s="57"/>
      <c r="S366" s="57"/>
      <c r="T366" s="57"/>
      <c r="Y366" s="80"/>
      <c r="Z366" s="60"/>
      <c r="AA366" s="80"/>
      <c r="AB366" s="60"/>
      <c r="AD366" s="61"/>
      <c r="AE366" s="80"/>
      <c r="AG366" s="51"/>
    </row>
    <row r="367" spans="7:33" ht="12.75">
      <c r="G367" s="51"/>
      <c r="H367" s="35"/>
      <c r="I367" s="51"/>
      <c r="J367" s="59"/>
      <c r="K367" s="58"/>
      <c r="L367" s="59"/>
      <c r="M367" s="59"/>
      <c r="N367" s="59"/>
      <c r="O367" s="58"/>
      <c r="P367" s="59"/>
      <c r="Q367" s="58"/>
      <c r="R367" s="57"/>
      <c r="S367" s="57"/>
      <c r="T367" s="57"/>
      <c r="Y367" s="80"/>
      <c r="Z367" s="60"/>
      <c r="AA367" s="80"/>
      <c r="AB367" s="60"/>
      <c r="AD367" s="61"/>
      <c r="AE367" s="80"/>
      <c r="AG367" s="51"/>
    </row>
    <row r="368" spans="7:33" ht="12.75">
      <c r="G368" s="51"/>
      <c r="H368" s="35"/>
      <c r="I368" s="51"/>
      <c r="J368" s="59"/>
      <c r="K368" s="58"/>
      <c r="L368" s="59"/>
      <c r="M368" s="59"/>
      <c r="N368" s="59"/>
      <c r="O368" s="58"/>
      <c r="P368" s="59"/>
      <c r="Q368" s="58"/>
      <c r="R368" s="57"/>
      <c r="S368" s="57"/>
      <c r="T368" s="57"/>
      <c r="Y368" s="80"/>
      <c r="Z368" s="60"/>
      <c r="AA368" s="80"/>
      <c r="AB368" s="60"/>
      <c r="AD368" s="61"/>
      <c r="AE368" s="80"/>
      <c r="AG368" s="51"/>
    </row>
    <row r="369" spans="7:33" ht="12.75">
      <c r="G369" s="51"/>
      <c r="H369" s="35"/>
      <c r="I369" s="51"/>
      <c r="J369" s="59"/>
      <c r="K369" s="58"/>
      <c r="L369" s="59"/>
      <c r="M369" s="59"/>
      <c r="N369" s="59"/>
      <c r="O369" s="58"/>
      <c r="P369" s="59"/>
      <c r="Q369" s="58"/>
      <c r="R369" s="57"/>
      <c r="S369" s="57"/>
      <c r="T369" s="57"/>
      <c r="Y369" s="80"/>
      <c r="Z369" s="60"/>
      <c r="AA369" s="80"/>
      <c r="AB369" s="60"/>
      <c r="AD369" s="61"/>
      <c r="AE369" s="80"/>
      <c r="AG369" s="51"/>
    </row>
    <row r="370" spans="7:33" ht="12.75">
      <c r="G370" s="51"/>
      <c r="H370" s="35"/>
      <c r="I370" s="51"/>
      <c r="J370" s="59"/>
      <c r="K370" s="58"/>
      <c r="L370" s="59"/>
      <c r="M370" s="59"/>
      <c r="N370" s="59"/>
      <c r="O370" s="58"/>
      <c r="P370" s="59"/>
      <c r="Q370" s="58"/>
      <c r="R370" s="57"/>
      <c r="S370" s="57"/>
      <c r="T370" s="57"/>
      <c r="Y370" s="80"/>
      <c r="Z370" s="60"/>
      <c r="AA370" s="80"/>
      <c r="AB370" s="60"/>
      <c r="AD370" s="61"/>
      <c r="AE370" s="80"/>
      <c r="AG370" s="51"/>
    </row>
    <row r="371" spans="7:33" ht="12.75">
      <c r="G371" s="51"/>
      <c r="H371" s="35"/>
      <c r="I371" s="51"/>
      <c r="J371" s="59"/>
      <c r="K371" s="58"/>
      <c r="L371" s="59"/>
      <c r="M371" s="59"/>
      <c r="N371" s="59"/>
      <c r="O371" s="58"/>
      <c r="P371" s="59"/>
      <c r="Q371" s="58"/>
      <c r="R371" s="57"/>
      <c r="S371" s="57"/>
      <c r="T371" s="57"/>
      <c r="Y371" s="80"/>
      <c r="Z371" s="60"/>
      <c r="AA371" s="80"/>
      <c r="AB371" s="60"/>
      <c r="AD371" s="61"/>
      <c r="AE371" s="80"/>
      <c r="AG371" s="51"/>
    </row>
    <row r="372" spans="7:33" ht="12.75">
      <c r="G372" s="51"/>
      <c r="H372" s="35"/>
      <c r="I372" s="51"/>
      <c r="J372" s="59"/>
      <c r="K372" s="58"/>
      <c r="L372" s="59"/>
      <c r="M372" s="59"/>
      <c r="N372" s="59"/>
      <c r="O372" s="58"/>
      <c r="P372" s="59"/>
      <c r="Q372" s="58"/>
      <c r="R372" s="57"/>
      <c r="S372" s="57"/>
      <c r="T372" s="57"/>
      <c r="Y372" s="80"/>
      <c r="Z372" s="60"/>
      <c r="AA372" s="80"/>
      <c r="AB372" s="60"/>
      <c r="AD372" s="61"/>
      <c r="AE372" s="80"/>
      <c r="AG372" s="51"/>
    </row>
    <row r="373" spans="7:33" ht="12.75">
      <c r="G373" s="51"/>
      <c r="H373" s="35"/>
      <c r="I373" s="51"/>
      <c r="J373" s="59"/>
      <c r="K373" s="58"/>
      <c r="L373" s="59"/>
      <c r="M373" s="59"/>
      <c r="N373" s="59"/>
      <c r="O373" s="58"/>
      <c r="P373" s="59"/>
      <c r="Q373" s="58"/>
      <c r="R373" s="57"/>
      <c r="S373" s="57"/>
      <c r="T373" s="57"/>
      <c r="Y373" s="80"/>
      <c r="Z373" s="60"/>
      <c r="AA373" s="80"/>
      <c r="AB373" s="60"/>
      <c r="AD373" s="61"/>
      <c r="AE373" s="80"/>
      <c r="AG373" s="51"/>
    </row>
    <row r="374" spans="7:33" ht="12.75">
      <c r="G374" s="51"/>
      <c r="H374" s="35"/>
      <c r="I374" s="51"/>
      <c r="J374" s="59"/>
      <c r="K374" s="58"/>
      <c r="L374" s="59"/>
      <c r="M374" s="59"/>
      <c r="N374" s="59"/>
      <c r="O374" s="58"/>
      <c r="P374" s="59"/>
      <c r="Q374" s="58"/>
      <c r="R374" s="57"/>
      <c r="S374" s="57"/>
      <c r="T374" s="57"/>
      <c r="Y374" s="80"/>
      <c r="Z374" s="60"/>
      <c r="AA374" s="80"/>
      <c r="AB374" s="60"/>
      <c r="AD374" s="61"/>
      <c r="AE374" s="80"/>
      <c r="AG374" s="51"/>
    </row>
    <row r="375" spans="7:33" ht="12.75">
      <c r="G375" s="51"/>
      <c r="H375" s="35"/>
      <c r="I375" s="51"/>
      <c r="J375" s="59"/>
      <c r="K375" s="58"/>
      <c r="L375" s="59"/>
      <c r="M375" s="59"/>
      <c r="N375" s="59"/>
      <c r="O375" s="58"/>
      <c r="P375" s="59"/>
      <c r="Q375" s="58"/>
      <c r="R375" s="57"/>
      <c r="S375" s="57"/>
      <c r="T375" s="57"/>
      <c r="Y375" s="80"/>
      <c r="Z375" s="60"/>
      <c r="AA375" s="80"/>
      <c r="AB375" s="60"/>
      <c r="AD375" s="61"/>
      <c r="AE375" s="80"/>
      <c r="AG375" s="51"/>
    </row>
    <row r="376" spans="7:33" ht="12.75">
      <c r="G376" s="51"/>
      <c r="H376" s="35"/>
      <c r="I376" s="51"/>
      <c r="J376" s="59"/>
      <c r="K376" s="58"/>
      <c r="L376" s="59"/>
      <c r="M376" s="59"/>
      <c r="N376" s="59"/>
      <c r="O376" s="58"/>
      <c r="P376" s="59"/>
      <c r="Q376" s="58"/>
      <c r="R376" s="57"/>
      <c r="S376" s="57"/>
      <c r="T376" s="57"/>
      <c r="Y376" s="80"/>
      <c r="Z376" s="60"/>
      <c r="AA376" s="80"/>
      <c r="AB376" s="60"/>
      <c r="AD376" s="61"/>
      <c r="AE376" s="80"/>
      <c r="AG376" s="51"/>
    </row>
    <row r="377" spans="7:33" ht="12.75">
      <c r="G377" s="51"/>
      <c r="H377" s="35"/>
      <c r="I377" s="51"/>
      <c r="J377" s="59"/>
      <c r="K377" s="58"/>
      <c r="L377" s="59"/>
      <c r="M377" s="59"/>
      <c r="N377" s="59"/>
      <c r="O377" s="58"/>
      <c r="P377" s="59"/>
      <c r="Q377" s="58"/>
      <c r="R377" s="57"/>
      <c r="S377" s="57"/>
      <c r="T377" s="57"/>
      <c r="Y377" s="80"/>
      <c r="Z377" s="60"/>
      <c r="AA377" s="80"/>
      <c r="AB377" s="60"/>
      <c r="AD377" s="61"/>
      <c r="AE377" s="80"/>
      <c r="AG377" s="51"/>
    </row>
    <row r="378" spans="7:33" ht="12.75">
      <c r="G378" s="51"/>
      <c r="H378" s="35"/>
      <c r="I378" s="51"/>
      <c r="J378" s="59"/>
      <c r="K378" s="58"/>
      <c r="L378" s="59"/>
      <c r="M378" s="59"/>
      <c r="N378" s="59"/>
      <c r="O378" s="58"/>
      <c r="P378" s="59"/>
      <c r="Q378" s="58"/>
      <c r="R378" s="57"/>
      <c r="S378" s="57"/>
      <c r="T378" s="57"/>
      <c r="Y378" s="80"/>
      <c r="Z378" s="60"/>
      <c r="AA378" s="80"/>
      <c r="AB378" s="60"/>
      <c r="AD378" s="61"/>
      <c r="AE378" s="80"/>
      <c r="AG378" s="51"/>
    </row>
    <row r="379" spans="7:33" ht="12.75">
      <c r="G379" s="51"/>
      <c r="H379" s="35"/>
      <c r="I379" s="51"/>
      <c r="J379" s="59"/>
      <c r="K379" s="58"/>
      <c r="L379" s="59"/>
      <c r="M379" s="59"/>
      <c r="N379" s="59"/>
      <c r="O379" s="58"/>
      <c r="P379" s="59"/>
      <c r="Q379" s="58"/>
      <c r="R379" s="57"/>
      <c r="S379" s="57"/>
      <c r="T379" s="57"/>
      <c r="Y379" s="80"/>
      <c r="Z379" s="60"/>
      <c r="AA379" s="80"/>
      <c r="AB379" s="60"/>
      <c r="AD379" s="61"/>
      <c r="AE379" s="80"/>
      <c r="AG379" s="51"/>
    </row>
    <row r="380" spans="7:33" ht="12.75">
      <c r="G380" s="51"/>
      <c r="H380" s="35"/>
      <c r="I380" s="51"/>
      <c r="J380" s="59"/>
      <c r="K380" s="58"/>
      <c r="L380" s="59"/>
      <c r="M380" s="59"/>
      <c r="N380" s="59"/>
      <c r="O380" s="58"/>
      <c r="P380" s="59"/>
      <c r="Q380" s="58"/>
      <c r="R380" s="57"/>
      <c r="S380" s="57"/>
      <c r="T380" s="57"/>
      <c r="Y380" s="80"/>
      <c r="Z380" s="60"/>
      <c r="AA380" s="80"/>
      <c r="AB380" s="60"/>
      <c r="AD380" s="61"/>
      <c r="AE380" s="80"/>
      <c r="AG380" s="51"/>
    </row>
    <row r="381" spans="7:33" ht="12.75">
      <c r="G381" s="51"/>
      <c r="H381" s="35"/>
      <c r="I381" s="51"/>
      <c r="J381" s="59"/>
      <c r="K381" s="58"/>
      <c r="L381" s="59"/>
      <c r="M381" s="59"/>
      <c r="N381" s="59"/>
      <c r="O381" s="58"/>
      <c r="P381" s="59"/>
      <c r="Q381" s="58"/>
      <c r="R381" s="57"/>
      <c r="S381" s="57"/>
      <c r="T381" s="57"/>
      <c r="Y381" s="80"/>
      <c r="Z381" s="60"/>
      <c r="AA381" s="80"/>
      <c r="AB381" s="60"/>
      <c r="AD381" s="61"/>
      <c r="AE381" s="80"/>
      <c r="AG381" s="51"/>
    </row>
    <row r="382" spans="7:33" ht="12.75">
      <c r="G382" s="51"/>
      <c r="H382" s="35"/>
      <c r="I382" s="51"/>
      <c r="J382" s="59"/>
      <c r="K382" s="58"/>
      <c r="L382" s="59"/>
      <c r="M382" s="59"/>
      <c r="N382" s="59"/>
      <c r="O382" s="58"/>
      <c r="P382" s="59"/>
      <c r="Q382" s="58"/>
      <c r="R382" s="57"/>
      <c r="S382" s="57"/>
      <c r="T382" s="57"/>
      <c r="Y382" s="80"/>
      <c r="Z382" s="60"/>
      <c r="AA382" s="80"/>
      <c r="AB382" s="60"/>
      <c r="AD382" s="61"/>
      <c r="AE382" s="80"/>
      <c r="AG382" s="51"/>
    </row>
    <row r="383" spans="7:33" ht="12.75">
      <c r="G383" s="51"/>
      <c r="H383" s="35"/>
      <c r="I383" s="51"/>
      <c r="J383" s="59"/>
      <c r="K383" s="58"/>
      <c r="L383" s="59"/>
      <c r="M383" s="59"/>
      <c r="N383" s="59"/>
      <c r="O383" s="58"/>
      <c r="P383" s="59"/>
      <c r="Q383" s="58"/>
      <c r="R383" s="57"/>
      <c r="S383" s="57"/>
      <c r="T383" s="57"/>
      <c r="Y383" s="80"/>
      <c r="Z383" s="60"/>
      <c r="AA383" s="80"/>
      <c r="AB383" s="60"/>
      <c r="AD383" s="61"/>
      <c r="AE383" s="80"/>
      <c r="AG383" s="51"/>
    </row>
    <row r="384" spans="7:33" ht="12.75">
      <c r="G384" s="51"/>
      <c r="H384" s="35"/>
      <c r="I384" s="51"/>
      <c r="J384" s="59"/>
      <c r="K384" s="58"/>
      <c r="L384" s="59"/>
      <c r="M384" s="59"/>
      <c r="N384" s="59"/>
      <c r="O384" s="58"/>
      <c r="P384" s="59"/>
      <c r="Q384" s="58"/>
      <c r="R384" s="57"/>
      <c r="S384" s="57"/>
      <c r="T384" s="57"/>
      <c r="Y384" s="80"/>
      <c r="Z384" s="60"/>
      <c r="AA384" s="80"/>
      <c r="AB384" s="60"/>
      <c r="AD384" s="61"/>
      <c r="AE384" s="80"/>
      <c r="AG384" s="51"/>
    </row>
    <row r="385" spans="7:33" ht="12.75">
      <c r="G385" s="51"/>
      <c r="H385" s="35"/>
      <c r="I385" s="51"/>
      <c r="J385" s="59"/>
      <c r="K385" s="58"/>
      <c r="L385" s="59"/>
      <c r="M385" s="59"/>
      <c r="N385" s="59"/>
      <c r="O385" s="58"/>
      <c r="P385" s="59"/>
      <c r="Q385" s="58"/>
      <c r="R385" s="57"/>
      <c r="S385" s="57"/>
      <c r="T385" s="57"/>
      <c r="Y385" s="80"/>
      <c r="Z385" s="60"/>
      <c r="AA385" s="80"/>
      <c r="AB385" s="60"/>
      <c r="AD385" s="61"/>
      <c r="AE385" s="80"/>
      <c r="AG385" s="51"/>
    </row>
    <row r="386" spans="7:33" ht="12.75">
      <c r="G386" s="51"/>
      <c r="H386" s="35"/>
      <c r="I386" s="51"/>
      <c r="J386" s="59"/>
      <c r="K386" s="58"/>
      <c r="L386" s="59"/>
      <c r="M386" s="59"/>
      <c r="N386" s="59"/>
      <c r="O386" s="58"/>
      <c r="P386" s="59"/>
      <c r="Q386" s="58"/>
      <c r="R386" s="57"/>
      <c r="S386" s="57"/>
      <c r="T386" s="57"/>
      <c r="Y386" s="80"/>
      <c r="Z386" s="60"/>
      <c r="AA386" s="80"/>
      <c r="AB386" s="60"/>
      <c r="AD386" s="61"/>
      <c r="AE386" s="80"/>
      <c r="AG386" s="51"/>
    </row>
    <row r="387" spans="7:33" ht="12.75">
      <c r="G387" s="51"/>
      <c r="H387" s="35"/>
      <c r="I387" s="51"/>
      <c r="J387" s="59"/>
      <c r="K387" s="58"/>
      <c r="L387" s="59"/>
      <c r="M387" s="59"/>
      <c r="N387" s="59"/>
      <c r="O387" s="58"/>
      <c r="P387" s="59"/>
      <c r="Q387" s="58"/>
      <c r="R387" s="57"/>
      <c r="S387" s="57"/>
      <c r="T387" s="57"/>
      <c r="Y387" s="80"/>
      <c r="Z387" s="60"/>
      <c r="AA387" s="80"/>
      <c r="AB387" s="60"/>
      <c r="AD387" s="61"/>
      <c r="AE387" s="80"/>
      <c r="AG387" s="51"/>
    </row>
    <row r="388" spans="7:33" ht="12.75">
      <c r="G388" s="51"/>
      <c r="H388" s="35"/>
      <c r="I388" s="51"/>
      <c r="J388" s="59"/>
      <c r="K388" s="58"/>
      <c r="L388" s="59"/>
      <c r="M388" s="59"/>
      <c r="N388" s="59"/>
      <c r="O388" s="58"/>
      <c r="P388" s="59"/>
      <c r="Q388" s="58"/>
      <c r="R388" s="57"/>
      <c r="S388" s="57"/>
      <c r="T388" s="57"/>
      <c r="Y388" s="80"/>
      <c r="Z388" s="60"/>
      <c r="AA388" s="80"/>
      <c r="AB388" s="60"/>
      <c r="AD388" s="61"/>
      <c r="AE388" s="80"/>
      <c r="AG388" s="51"/>
    </row>
    <row r="389" spans="7:33" ht="12.75">
      <c r="G389" s="51"/>
      <c r="H389" s="35"/>
      <c r="I389" s="51"/>
      <c r="J389" s="59"/>
      <c r="K389" s="58"/>
      <c r="L389" s="59"/>
      <c r="M389" s="59"/>
      <c r="N389" s="59"/>
      <c r="O389" s="58"/>
      <c r="P389" s="59"/>
      <c r="Q389" s="58"/>
      <c r="R389" s="57"/>
      <c r="S389" s="57"/>
      <c r="T389" s="57"/>
      <c r="Y389" s="80"/>
      <c r="Z389" s="60"/>
      <c r="AA389" s="80"/>
      <c r="AB389" s="60"/>
      <c r="AD389" s="61"/>
      <c r="AE389" s="80"/>
      <c r="AG389" s="51"/>
    </row>
    <row r="390" spans="7:33" ht="12.75">
      <c r="G390" s="51"/>
      <c r="H390" s="35"/>
      <c r="I390" s="51"/>
      <c r="J390" s="59"/>
      <c r="K390" s="58"/>
      <c r="L390" s="59"/>
      <c r="M390" s="59"/>
      <c r="N390" s="59"/>
      <c r="O390" s="58"/>
      <c r="P390" s="59"/>
      <c r="Q390" s="58"/>
      <c r="R390" s="57"/>
      <c r="S390" s="57"/>
      <c r="T390" s="57"/>
      <c r="Y390" s="80"/>
      <c r="Z390" s="60"/>
      <c r="AA390" s="80"/>
      <c r="AB390" s="60"/>
      <c r="AD390" s="61"/>
      <c r="AE390" s="80"/>
      <c r="AG390" s="51"/>
    </row>
    <row r="391" spans="7:33" ht="12.75">
      <c r="G391" s="51"/>
      <c r="H391" s="35"/>
      <c r="I391" s="51"/>
      <c r="J391" s="59"/>
      <c r="K391" s="58"/>
      <c r="L391" s="59"/>
      <c r="M391" s="59"/>
      <c r="N391" s="59"/>
      <c r="O391" s="58"/>
      <c r="P391" s="59"/>
      <c r="Q391" s="58"/>
      <c r="R391" s="57"/>
      <c r="S391" s="57"/>
      <c r="T391" s="57"/>
      <c r="Y391" s="80"/>
      <c r="Z391" s="60"/>
      <c r="AA391" s="80"/>
      <c r="AB391" s="60"/>
      <c r="AD391" s="61"/>
      <c r="AE391" s="80"/>
      <c r="AG391" s="51"/>
    </row>
    <row r="392" spans="7:33" ht="12.75">
      <c r="G392" s="51"/>
      <c r="H392" s="35"/>
      <c r="I392" s="51"/>
      <c r="J392" s="59"/>
      <c r="K392" s="58"/>
      <c r="L392" s="59"/>
      <c r="M392" s="59"/>
      <c r="N392" s="59"/>
      <c r="O392" s="58"/>
      <c r="P392" s="59"/>
      <c r="Q392" s="58"/>
      <c r="R392" s="57"/>
      <c r="S392" s="57"/>
      <c r="T392" s="57"/>
      <c r="Y392" s="80"/>
      <c r="Z392" s="60"/>
      <c r="AA392" s="80"/>
      <c r="AB392" s="60"/>
      <c r="AD392" s="61"/>
      <c r="AE392" s="80"/>
      <c r="AG392" s="51"/>
    </row>
    <row r="393" spans="7:33" ht="12.75">
      <c r="G393" s="51"/>
      <c r="H393" s="35"/>
      <c r="I393" s="51"/>
      <c r="J393" s="59"/>
      <c r="K393" s="58"/>
      <c r="L393" s="59"/>
      <c r="M393" s="59"/>
      <c r="N393" s="59"/>
      <c r="O393" s="58"/>
      <c r="P393" s="59"/>
      <c r="Q393" s="58"/>
      <c r="R393" s="57"/>
      <c r="S393" s="57"/>
      <c r="T393" s="57"/>
      <c r="Y393" s="80"/>
      <c r="Z393" s="60"/>
      <c r="AA393" s="80"/>
      <c r="AB393" s="60"/>
      <c r="AD393" s="61"/>
      <c r="AE393" s="80"/>
      <c r="AG393" s="51"/>
    </row>
    <row r="394" spans="7:33" ht="12.75">
      <c r="G394" s="51"/>
      <c r="H394" s="35"/>
      <c r="I394" s="51"/>
      <c r="J394" s="59"/>
      <c r="K394" s="58"/>
      <c r="L394" s="59"/>
      <c r="M394" s="59"/>
      <c r="N394" s="59"/>
      <c r="O394" s="58"/>
      <c r="P394" s="59"/>
      <c r="Q394" s="58"/>
      <c r="R394" s="57"/>
      <c r="S394" s="57"/>
      <c r="T394" s="57"/>
      <c r="Y394" s="80"/>
      <c r="Z394" s="60"/>
      <c r="AA394" s="80"/>
      <c r="AB394" s="60"/>
      <c r="AD394" s="61"/>
      <c r="AE394" s="80"/>
      <c r="AG394" s="51"/>
    </row>
    <row r="395" spans="7:33" ht="12.75">
      <c r="G395" s="51"/>
      <c r="H395" s="35"/>
      <c r="I395" s="51"/>
      <c r="J395" s="59"/>
      <c r="K395" s="58"/>
      <c r="L395" s="59"/>
      <c r="M395" s="59"/>
      <c r="N395" s="59"/>
      <c r="O395" s="58"/>
      <c r="P395" s="59"/>
      <c r="Q395" s="58"/>
      <c r="R395" s="57"/>
      <c r="S395" s="57"/>
      <c r="T395" s="57"/>
      <c r="Y395" s="80"/>
      <c r="Z395" s="60"/>
      <c r="AA395" s="80"/>
      <c r="AB395" s="60"/>
      <c r="AD395" s="61"/>
      <c r="AE395" s="80"/>
      <c r="AG395" s="51"/>
    </row>
    <row r="396" spans="7:33" ht="12.75">
      <c r="G396" s="51"/>
      <c r="H396" s="35"/>
      <c r="I396" s="51"/>
      <c r="J396" s="59"/>
      <c r="K396" s="58"/>
      <c r="L396" s="59"/>
      <c r="M396" s="59"/>
      <c r="N396" s="59"/>
      <c r="O396" s="58"/>
      <c r="P396" s="59"/>
      <c r="Q396" s="58"/>
      <c r="R396" s="57"/>
      <c r="S396" s="57"/>
      <c r="T396" s="57"/>
      <c r="Y396" s="80"/>
      <c r="Z396" s="60"/>
      <c r="AA396" s="80"/>
      <c r="AB396" s="60"/>
      <c r="AD396" s="61"/>
      <c r="AE396" s="80"/>
      <c r="AG396" s="51"/>
    </row>
    <row r="397" spans="7:33" ht="12.75">
      <c r="G397" s="51"/>
      <c r="H397" s="35"/>
      <c r="I397" s="51"/>
      <c r="J397" s="59"/>
      <c r="K397" s="58"/>
      <c r="L397" s="59"/>
      <c r="M397" s="59"/>
      <c r="N397" s="59"/>
      <c r="O397" s="58"/>
      <c r="P397" s="59"/>
      <c r="Q397" s="58"/>
      <c r="R397" s="57"/>
      <c r="S397" s="57"/>
      <c r="T397" s="57"/>
      <c r="Y397" s="80"/>
      <c r="Z397" s="60"/>
      <c r="AA397" s="80"/>
      <c r="AB397" s="60"/>
      <c r="AD397" s="61"/>
      <c r="AE397" s="80"/>
      <c r="AG397" s="51"/>
    </row>
    <row r="398" spans="7:33" ht="12.75">
      <c r="G398" s="51"/>
      <c r="H398" s="35"/>
      <c r="I398" s="51"/>
      <c r="J398" s="59"/>
      <c r="K398" s="58"/>
      <c r="L398" s="59"/>
      <c r="M398" s="59"/>
      <c r="N398" s="59"/>
      <c r="O398" s="58"/>
      <c r="P398" s="59"/>
      <c r="Q398" s="58"/>
      <c r="R398" s="57"/>
      <c r="S398" s="57"/>
      <c r="T398" s="57"/>
      <c r="Y398" s="80"/>
      <c r="Z398" s="60"/>
      <c r="AA398" s="80"/>
      <c r="AB398" s="60"/>
      <c r="AD398" s="61"/>
      <c r="AE398" s="80"/>
      <c r="AG398" s="51"/>
    </row>
    <row r="399" spans="7:33" ht="12.75">
      <c r="G399" s="51"/>
      <c r="H399" s="35"/>
      <c r="I399" s="51"/>
      <c r="J399" s="59"/>
      <c r="K399" s="58"/>
      <c r="L399" s="59"/>
      <c r="M399" s="59"/>
      <c r="N399" s="59"/>
      <c r="O399" s="58"/>
      <c r="P399" s="59"/>
      <c r="Q399" s="58"/>
      <c r="R399" s="57"/>
      <c r="S399" s="57"/>
      <c r="T399" s="57"/>
      <c r="Y399" s="80"/>
      <c r="Z399" s="60"/>
      <c r="AA399" s="80"/>
      <c r="AB399" s="60"/>
      <c r="AD399" s="61"/>
      <c r="AE399" s="80"/>
      <c r="AG399" s="51"/>
    </row>
    <row r="400" spans="7:33" ht="12.75">
      <c r="G400" s="51"/>
      <c r="H400" s="35"/>
      <c r="I400" s="51"/>
      <c r="J400" s="59"/>
      <c r="K400" s="58"/>
      <c r="L400" s="59"/>
      <c r="M400" s="59"/>
      <c r="N400" s="59"/>
      <c r="O400" s="58"/>
      <c r="P400" s="59"/>
      <c r="Q400" s="58"/>
      <c r="R400" s="57"/>
      <c r="S400" s="57"/>
      <c r="T400" s="57"/>
      <c r="Y400" s="80"/>
      <c r="Z400" s="60"/>
      <c r="AA400" s="80"/>
      <c r="AB400" s="60"/>
      <c r="AD400" s="61"/>
      <c r="AE400" s="80"/>
      <c r="AG400" s="51"/>
    </row>
    <row r="401" spans="7:33" ht="12.75">
      <c r="G401" s="51"/>
      <c r="H401" s="35"/>
      <c r="I401" s="51"/>
      <c r="J401" s="59"/>
      <c r="K401" s="58"/>
      <c r="L401" s="59"/>
      <c r="M401" s="59"/>
      <c r="N401" s="59"/>
      <c r="O401" s="58"/>
      <c r="P401" s="59"/>
      <c r="Q401" s="58"/>
      <c r="R401" s="57"/>
      <c r="S401" s="57"/>
      <c r="T401" s="57"/>
      <c r="Y401" s="80"/>
      <c r="Z401" s="60"/>
      <c r="AA401" s="80"/>
      <c r="AB401" s="60"/>
      <c r="AD401" s="61"/>
      <c r="AE401" s="80"/>
      <c r="AG401" s="51"/>
    </row>
    <row r="402" spans="7:33" ht="12.75">
      <c r="G402" s="51"/>
      <c r="H402" s="35"/>
      <c r="I402" s="51"/>
      <c r="J402" s="59"/>
      <c r="K402" s="58"/>
      <c r="L402" s="59"/>
      <c r="M402" s="59"/>
      <c r="N402" s="59"/>
      <c r="O402" s="58"/>
      <c r="P402" s="59"/>
      <c r="Q402" s="58"/>
      <c r="R402" s="57"/>
      <c r="S402" s="57"/>
      <c r="T402" s="57"/>
      <c r="Y402" s="80"/>
      <c r="Z402" s="60"/>
      <c r="AA402" s="80"/>
      <c r="AB402" s="60"/>
      <c r="AD402" s="61"/>
      <c r="AE402" s="80"/>
      <c r="AG402" s="51"/>
    </row>
    <row r="403" spans="7:33" ht="12.75">
      <c r="G403" s="51"/>
      <c r="H403" s="35"/>
      <c r="I403" s="51"/>
      <c r="J403" s="59"/>
      <c r="K403" s="58"/>
      <c r="L403" s="59"/>
      <c r="M403" s="59"/>
      <c r="N403" s="59"/>
      <c r="O403" s="58"/>
      <c r="P403" s="59"/>
      <c r="Q403" s="58"/>
      <c r="R403" s="57"/>
      <c r="S403" s="57"/>
      <c r="T403" s="57"/>
      <c r="Y403" s="80"/>
      <c r="Z403" s="60"/>
      <c r="AA403" s="80"/>
      <c r="AB403" s="60"/>
      <c r="AD403" s="61"/>
      <c r="AE403" s="80"/>
      <c r="AG403" s="51"/>
    </row>
    <row r="404" spans="7:33" ht="12.75">
      <c r="G404" s="51"/>
      <c r="H404" s="35"/>
      <c r="I404" s="51"/>
      <c r="J404" s="59"/>
      <c r="K404" s="58"/>
      <c r="L404" s="59"/>
      <c r="M404" s="59"/>
      <c r="N404" s="59"/>
      <c r="O404" s="58"/>
      <c r="P404" s="59"/>
      <c r="Q404" s="58"/>
      <c r="R404" s="57"/>
      <c r="S404" s="57"/>
      <c r="T404" s="57"/>
      <c r="Y404" s="80"/>
      <c r="Z404" s="60"/>
      <c r="AA404" s="80"/>
      <c r="AB404" s="60"/>
      <c r="AD404" s="61"/>
      <c r="AE404" s="80"/>
      <c r="AG404" s="51"/>
    </row>
    <row r="405" spans="7:33" ht="12.75">
      <c r="G405" s="51"/>
      <c r="H405" s="35"/>
      <c r="I405" s="51"/>
      <c r="J405" s="59"/>
      <c r="K405" s="58"/>
      <c r="L405" s="59"/>
      <c r="M405" s="59"/>
      <c r="N405" s="59"/>
      <c r="O405" s="58"/>
      <c r="P405" s="59"/>
      <c r="Q405" s="58"/>
      <c r="R405" s="57"/>
      <c r="S405" s="57"/>
      <c r="T405" s="57"/>
      <c r="Y405" s="80"/>
      <c r="Z405" s="60"/>
      <c r="AA405" s="80"/>
      <c r="AB405" s="60"/>
      <c r="AD405" s="61"/>
      <c r="AE405" s="80"/>
      <c r="AG405" s="51"/>
    </row>
    <row r="406" spans="7:33" ht="12.75">
      <c r="G406" s="51"/>
      <c r="H406" s="35"/>
      <c r="I406" s="51"/>
      <c r="J406" s="59"/>
      <c r="K406" s="58"/>
      <c r="L406" s="59"/>
      <c r="M406" s="59"/>
      <c r="N406" s="59"/>
      <c r="O406" s="58"/>
      <c r="P406" s="59"/>
      <c r="Q406" s="58"/>
      <c r="R406" s="57"/>
      <c r="S406" s="57"/>
      <c r="T406" s="57"/>
      <c r="Y406" s="80"/>
      <c r="Z406" s="60"/>
      <c r="AA406" s="80"/>
      <c r="AB406" s="60"/>
      <c r="AD406" s="61"/>
      <c r="AE406" s="80"/>
      <c r="AG406" s="51"/>
    </row>
    <row r="407" spans="7:33" ht="12.75">
      <c r="G407" s="51"/>
      <c r="H407" s="35"/>
      <c r="I407" s="51"/>
      <c r="J407" s="59"/>
      <c r="K407" s="58"/>
      <c r="L407" s="59"/>
      <c r="M407" s="59"/>
      <c r="N407" s="59"/>
      <c r="O407" s="58"/>
      <c r="P407" s="59"/>
      <c r="Q407" s="58"/>
      <c r="R407" s="57"/>
      <c r="S407" s="57"/>
      <c r="T407" s="57"/>
      <c r="Y407" s="80"/>
      <c r="Z407" s="60"/>
      <c r="AA407" s="80"/>
      <c r="AB407" s="60"/>
      <c r="AD407" s="61"/>
      <c r="AE407" s="80"/>
      <c r="AG407" s="51"/>
    </row>
    <row r="408" spans="7:33" ht="12.75">
      <c r="G408" s="51"/>
      <c r="H408" s="35"/>
      <c r="I408" s="51"/>
      <c r="J408" s="59"/>
      <c r="K408" s="58"/>
      <c r="L408" s="59"/>
      <c r="M408" s="59"/>
      <c r="N408" s="59"/>
      <c r="O408" s="58"/>
      <c r="P408" s="59"/>
      <c r="Q408" s="58"/>
      <c r="R408" s="57"/>
      <c r="S408" s="57"/>
      <c r="T408" s="57"/>
      <c r="Y408" s="80"/>
      <c r="Z408" s="60"/>
      <c r="AA408" s="80"/>
      <c r="AB408" s="60"/>
      <c r="AD408" s="61"/>
      <c r="AE408" s="80"/>
      <c r="AG408" s="51"/>
    </row>
    <row r="409" spans="7:33" ht="12.75">
      <c r="G409" s="51"/>
      <c r="H409" s="35"/>
      <c r="I409" s="51"/>
      <c r="J409" s="59"/>
      <c r="K409" s="58"/>
      <c r="L409" s="59"/>
      <c r="M409" s="59"/>
      <c r="N409" s="59"/>
      <c r="O409" s="58"/>
      <c r="P409" s="59"/>
      <c r="Q409" s="58"/>
      <c r="R409" s="57"/>
      <c r="S409" s="57"/>
      <c r="T409" s="57"/>
      <c r="Y409" s="80"/>
      <c r="Z409" s="60"/>
      <c r="AA409" s="80"/>
      <c r="AB409" s="60"/>
      <c r="AD409" s="61"/>
      <c r="AE409" s="80"/>
      <c r="AG409" s="51"/>
    </row>
    <row r="410" spans="7:33" ht="12.75">
      <c r="G410" s="51"/>
      <c r="H410" s="35"/>
      <c r="I410" s="51"/>
      <c r="J410" s="59"/>
      <c r="K410" s="58"/>
      <c r="L410" s="59"/>
      <c r="M410" s="59"/>
      <c r="N410" s="59"/>
      <c r="O410" s="58"/>
      <c r="P410" s="59"/>
      <c r="Q410" s="58"/>
      <c r="R410" s="57"/>
      <c r="S410" s="57"/>
      <c r="T410" s="57"/>
      <c r="Y410" s="80"/>
      <c r="Z410" s="60"/>
      <c r="AA410" s="80"/>
      <c r="AB410" s="60"/>
      <c r="AD410" s="61"/>
      <c r="AE410" s="80"/>
      <c r="AG410" s="51"/>
    </row>
    <row r="411" spans="7:33" ht="12.75">
      <c r="G411" s="51"/>
      <c r="H411" s="35"/>
      <c r="I411" s="51"/>
      <c r="J411" s="59"/>
      <c r="K411" s="58"/>
      <c r="L411" s="59"/>
      <c r="M411" s="59"/>
      <c r="N411" s="59"/>
      <c r="O411" s="58"/>
      <c r="P411" s="59"/>
      <c r="Q411" s="58"/>
      <c r="R411" s="57"/>
      <c r="S411" s="57"/>
      <c r="T411" s="57"/>
      <c r="Y411" s="80"/>
      <c r="Z411" s="60"/>
      <c r="AA411" s="80"/>
      <c r="AB411" s="60"/>
      <c r="AD411" s="61"/>
      <c r="AE411" s="80"/>
      <c r="AG411" s="51"/>
    </row>
    <row r="412" spans="7:33" ht="12.75">
      <c r="G412" s="51"/>
      <c r="H412" s="35"/>
      <c r="I412" s="51"/>
      <c r="J412" s="59"/>
      <c r="K412" s="58"/>
      <c r="L412" s="59"/>
      <c r="M412" s="59"/>
      <c r="N412" s="59"/>
      <c r="O412" s="58"/>
      <c r="P412" s="59"/>
      <c r="Q412" s="58"/>
      <c r="R412" s="57"/>
      <c r="S412" s="57"/>
      <c r="T412" s="57"/>
      <c r="Y412" s="80"/>
      <c r="Z412" s="60"/>
      <c r="AA412" s="80"/>
      <c r="AB412" s="60"/>
      <c r="AD412" s="61"/>
      <c r="AE412" s="80"/>
      <c r="AG412" s="51"/>
    </row>
    <row r="413" spans="7:33" ht="12.75">
      <c r="G413" s="51"/>
      <c r="H413" s="35"/>
      <c r="I413" s="51"/>
      <c r="J413" s="59"/>
      <c r="K413" s="58"/>
      <c r="L413" s="59"/>
      <c r="M413" s="59"/>
      <c r="N413" s="59"/>
      <c r="O413" s="58"/>
      <c r="P413" s="59"/>
      <c r="Q413" s="58"/>
      <c r="R413" s="57"/>
      <c r="S413" s="57"/>
      <c r="T413" s="57"/>
      <c r="Y413" s="80"/>
      <c r="Z413" s="60"/>
      <c r="AA413" s="80"/>
      <c r="AB413" s="60"/>
      <c r="AD413" s="61"/>
      <c r="AE413" s="80"/>
      <c r="AG413" s="51"/>
    </row>
    <row r="414" spans="7:33" ht="12.75">
      <c r="G414" s="51"/>
      <c r="H414" s="35"/>
      <c r="I414" s="51"/>
      <c r="J414" s="59"/>
      <c r="K414" s="58"/>
      <c r="L414" s="59"/>
      <c r="M414" s="59"/>
      <c r="N414" s="59"/>
      <c r="O414" s="58"/>
      <c r="P414" s="59"/>
      <c r="Q414" s="58"/>
      <c r="R414" s="57"/>
      <c r="S414" s="57"/>
      <c r="T414" s="57"/>
      <c r="Y414" s="80"/>
      <c r="Z414" s="60"/>
      <c r="AA414" s="80"/>
      <c r="AB414" s="60"/>
      <c r="AD414" s="61"/>
      <c r="AE414" s="80"/>
      <c r="AG414" s="51"/>
    </row>
    <row r="415" spans="7:33" ht="12.75">
      <c r="G415" s="51"/>
      <c r="H415" s="35"/>
      <c r="I415" s="51"/>
      <c r="J415" s="59"/>
      <c r="K415" s="58"/>
      <c r="L415" s="59"/>
      <c r="M415" s="59"/>
      <c r="N415" s="59"/>
      <c r="O415" s="58"/>
      <c r="P415" s="59"/>
      <c r="Q415" s="58"/>
      <c r="R415" s="57"/>
      <c r="S415" s="57"/>
      <c r="T415" s="57"/>
      <c r="Y415" s="80"/>
      <c r="Z415" s="60"/>
      <c r="AA415" s="80"/>
      <c r="AB415" s="60"/>
      <c r="AD415" s="61"/>
      <c r="AE415" s="80"/>
      <c r="AG415" s="51"/>
    </row>
    <row r="416" spans="7:33" ht="12.75">
      <c r="G416" s="51"/>
      <c r="H416" s="35"/>
      <c r="I416" s="51"/>
      <c r="J416" s="59"/>
      <c r="K416" s="58"/>
      <c r="L416" s="59"/>
      <c r="M416" s="59"/>
      <c r="N416" s="59"/>
      <c r="O416" s="58"/>
      <c r="P416" s="59"/>
      <c r="Q416" s="58"/>
      <c r="R416" s="57"/>
      <c r="S416" s="57"/>
      <c r="T416" s="57"/>
      <c r="Y416" s="80"/>
      <c r="Z416" s="60"/>
      <c r="AA416" s="80"/>
      <c r="AB416" s="60"/>
      <c r="AD416" s="61"/>
      <c r="AE416" s="80"/>
      <c r="AG416" s="51"/>
    </row>
    <row r="417" spans="7:33" ht="12.75">
      <c r="G417" s="51"/>
      <c r="H417" s="35"/>
      <c r="I417" s="51"/>
      <c r="J417" s="59"/>
      <c r="K417" s="58"/>
      <c r="L417" s="59"/>
      <c r="M417" s="59"/>
      <c r="N417" s="59"/>
      <c r="O417" s="58"/>
      <c r="P417" s="59"/>
      <c r="Q417" s="58"/>
      <c r="R417" s="57"/>
      <c r="S417" s="57"/>
      <c r="T417" s="57"/>
      <c r="Y417" s="80"/>
      <c r="Z417" s="60"/>
      <c r="AA417" s="80"/>
      <c r="AB417" s="60"/>
      <c r="AD417" s="61"/>
      <c r="AE417" s="80"/>
      <c r="AG417" s="51"/>
    </row>
    <row r="418" spans="7:33" ht="12.75">
      <c r="G418" s="51"/>
      <c r="H418" s="35"/>
      <c r="I418" s="51"/>
      <c r="J418" s="59"/>
      <c r="K418" s="58"/>
      <c r="L418" s="59"/>
      <c r="M418" s="59"/>
      <c r="N418" s="59"/>
      <c r="O418" s="58"/>
      <c r="P418" s="59"/>
      <c r="Q418" s="58"/>
      <c r="R418" s="57"/>
      <c r="S418" s="57"/>
      <c r="T418" s="57"/>
      <c r="Y418" s="80"/>
      <c r="Z418" s="60"/>
      <c r="AA418" s="80"/>
      <c r="AB418" s="60"/>
      <c r="AD418" s="61"/>
      <c r="AE418" s="80"/>
      <c r="AG418" s="51"/>
    </row>
    <row r="419" spans="7:33" ht="12.75">
      <c r="G419" s="51"/>
      <c r="H419" s="35"/>
      <c r="I419" s="51"/>
      <c r="J419" s="59"/>
      <c r="K419" s="58"/>
      <c r="L419" s="59"/>
      <c r="M419" s="59"/>
      <c r="N419" s="59"/>
      <c r="O419" s="58"/>
      <c r="P419" s="59"/>
      <c r="Q419" s="58"/>
      <c r="R419" s="57"/>
      <c r="S419" s="57"/>
      <c r="T419" s="57"/>
      <c r="Y419" s="80"/>
      <c r="Z419" s="60"/>
      <c r="AA419" s="80"/>
      <c r="AB419" s="60"/>
      <c r="AD419" s="61"/>
      <c r="AE419" s="80"/>
      <c r="AG419" s="51"/>
    </row>
    <row r="420" spans="7:33" ht="12.75">
      <c r="G420" s="51"/>
      <c r="H420" s="35"/>
      <c r="I420" s="51"/>
      <c r="J420" s="59"/>
      <c r="K420" s="58"/>
      <c r="L420" s="59"/>
      <c r="M420" s="59"/>
      <c r="N420" s="59"/>
      <c r="O420" s="58"/>
      <c r="P420" s="59"/>
      <c r="Q420" s="58"/>
      <c r="R420" s="57"/>
      <c r="S420" s="57"/>
      <c r="T420" s="57"/>
      <c r="Y420" s="80"/>
      <c r="Z420" s="60"/>
      <c r="AA420" s="80"/>
      <c r="AB420" s="60"/>
      <c r="AD420" s="61"/>
      <c r="AE420" s="80"/>
      <c r="AG420" s="51"/>
    </row>
    <row r="421" spans="7:33" ht="12.75">
      <c r="G421" s="51"/>
      <c r="H421" s="35"/>
      <c r="I421" s="51"/>
      <c r="J421" s="59"/>
      <c r="K421" s="58"/>
      <c r="L421" s="59"/>
      <c r="M421" s="59"/>
      <c r="N421" s="59"/>
      <c r="O421" s="58"/>
      <c r="P421" s="59"/>
      <c r="Q421" s="58"/>
      <c r="R421" s="57"/>
      <c r="S421" s="57"/>
      <c r="T421" s="57"/>
      <c r="Y421" s="80"/>
      <c r="Z421" s="60"/>
      <c r="AA421" s="80"/>
      <c r="AB421" s="60"/>
      <c r="AD421" s="61"/>
      <c r="AE421" s="80"/>
      <c r="AG421" s="51"/>
    </row>
    <row r="422" spans="7:33" ht="12.75">
      <c r="G422" s="51"/>
      <c r="H422" s="35"/>
      <c r="I422" s="51"/>
      <c r="J422" s="59"/>
      <c r="K422" s="58"/>
      <c r="L422" s="59"/>
      <c r="M422" s="59"/>
      <c r="N422" s="59"/>
      <c r="O422" s="58"/>
      <c r="P422" s="59"/>
      <c r="Q422" s="58"/>
      <c r="R422" s="57"/>
      <c r="S422" s="57"/>
      <c r="T422" s="57"/>
      <c r="Y422" s="80"/>
      <c r="Z422" s="60"/>
      <c r="AA422" s="80"/>
      <c r="AB422" s="60"/>
      <c r="AD422" s="61"/>
      <c r="AE422" s="80"/>
      <c r="AG422" s="51"/>
    </row>
    <row r="423" spans="7:33" ht="12.75">
      <c r="G423" s="51"/>
      <c r="H423" s="35"/>
      <c r="I423" s="51"/>
      <c r="J423" s="59"/>
      <c r="K423" s="58"/>
      <c r="L423" s="59"/>
      <c r="M423" s="59"/>
      <c r="N423" s="59"/>
      <c r="O423" s="58"/>
      <c r="P423" s="59"/>
      <c r="Q423" s="58"/>
      <c r="R423" s="57"/>
      <c r="S423" s="57"/>
      <c r="T423" s="57"/>
      <c r="Y423" s="80"/>
      <c r="Z423" s="60"/>
      <c r="AA423" s="80"/>
      <c r="AB423" s="60"/>
      <c r="AD423" s="61"/>
      <c r="AE423" s="80"/>
      <c r="AG423" s="51"/>
    </row>
    <row r="424" spans="7:33" ht="12.75">
      <c r="G424" s="51"/>
      <c r="H424" s="35"/>
      <c r="I424" s="51"/>
      <c r="J424" s="59"/>
      <c r="K424" s="58"/>
      <c r="L424" s="59"/>
      <c r="M424" s="59"/>
      <c r="N424" s="59"/>
      <c r="O424" s="58"/>
      <c r="P424" s="59"/>
      <c r="Q424" s="58"/>
      <c r="R424" s="57"/>
      <c r="S424" s="57"/>
      <c r="T424" s="57"/>
      <c r="Y424" s="80"/>
      <c r="Z424" s="60"/>
      <c r="AA424" s="80"/>
      <c r="AB424" s="60"/>
      <c r="AD424" s="61"/>
      <c r="AE424" s="80"/>
      <c r="AG424" s="51"/>
    </row>
    <row r="425" spans="7:33" ht="12.75">
      <c r="G425" s="51"/>
      <c r="H425" s="35"/>
      <c r="I425" s="51"/>
      <c r="J425" s="59"/>
      <c r="K425" s="58"/>
      <c r="L425" s="59"/>
      <c r="M425" s="59"/>
      <c r="N425" s="59"/>
      <c r="O425" s="58"/>
      <c r="P425" s="59"/>
      <c r="Q425" s="58"/>
      <c r="R425" s="57"/>
      <c r="S425" s="57"/>
      <c r="T425" s="57"/>
      <c r="Y425" s="80"/>
      <c r="Z425" s="60"/>
      <c r="AA425" s="80"/>
      <c r="AB425" s="60"/>
      <c r="AD425" s="61"/>
      <c r="AE425" s="80"/>
      <c r="AG425" s="51"/>
    </row>
    <row r="426" spans="7:33" ht="12.75">
      <c r="G426" s="51"/>
      <c r="H426" s="35"/>
      <c r="I426" s="51"/>
      <c r="J426" s="59"/>
      <c r="K426" s="58"/>
      <c r="L426" s="59"/>
      <c r="M426" s="59"/>
      <c r="N426" s="59"/>
      <c r="O426" s="58"/>
      <c r="P426" s="59"/>
      <c r="Q426" s="58"/>
      <c r="R426" s="57"/>
      <c r="S426" s="57"/>
      <c r="T426" s="57"/>
      <c r="Y426" s="80"/>
      <c r="Z426" s="60"/>
      <c r="AA426" s="80"/>
      <c r="AB426" s="60"/>
      <c r="AD426" s="61"/>
      <c r="AE426" s="80"/>
      <c r="AG426" s="51"/>
    </row>
    <row r="427" spans="7:33" ht="12.75">
      <c r="G427" s="51"/>
      <c r="H427" s="35"/>
      <c r="I427" s="51"/>
      <c r="J427" s="59"/>
      <c r="K427" s="58"/>
      <c r="L427" s="59"/>
      <c r="M427" s="59"/>
      <c r="N427" s="59"/>
      <c r="O427" s="58"/>
      <c r="P427" s="59"/>
      <c r="Q427" s="58"/>
      <c r="R427" s="57"/>
      <c r="S427" s="57"/>
      <c r="T427" s="57"/>
      <c r="Y427" s="80"/>
      <c r="Z427" s="60"/>
      <c r="AA427" s="80"/>
      <c r="AB427" s="60"/>
      <c r="AD427" s="61"/>
      <c r="AE427" s="80"/>
      <c r="AG427" s="51"/>
    </row>
    <row r="428" spans="7:33" ht="12.75">
      <c r="G428" s="51"/>
      <c r="H428" s="35"/>
      <c r="I428" s="51"/>
      <c r="J428" s="59"/>
      <c r="K428" s="58"/>
      <c r="L428" s="59"/>
      <c r="M428" s="59"/>
      <c r="N428" s="59"/>
      <c r="O428" s="58"/>
      <c r="P428" s="59"/>
      <c r="Q428" s="58"/>
      <c r="R428" s="57"/>
      <c r="S428" s="57"/>
      <c r="T428" s="57"/>
      <c r="Y428" s="80"/>
      <c r="Z428" s="60"/>
      <c r="AA428" s="80"/>
      <c r="AB428" s="60"/>
      <c r="AD428" s="61"/>
      <c r="AE428" s="80"/>
      <c r="AG428" s="51"/>
    </row>
    <row r="429" spans="7:33" ht="12.75">
      <c r="G429" s="51"/>
      <c r="H429" s="35"/>
      <c r="I429" s="51"/>
      <c r="J429" s="59"/>
      <c r="K429" s="58"/>
      <c r="L429" s="59"/>
      <c r="M429" s="59"/>
      <c r="N429" s="59"/>
      <c r="O429" s="58"/>
      <c r="P429" s="59"/>
      <c r="Q429" s="58"/>
      <c r="R429" s="57"/>
      <c r="S429" s="57"/>
      <c r="T429" s="57"/>
      <c r="Y429" s="80"/>
      <c r="Z429" s="60"/>
      <c r="AA429" s="80"/>
      <c r="AB429" s="60"/>
      <c r="AD429" s="61"/>
      <c r="AE429" s="80"/>
      <c r="AG429" s="51"/>
    </row>
    <row r="430" spans="7:33" ht="12.75">
      <c r="G430" s="51"/>
      <c r="H430" s="35"/>
      <c r="I430" s="51"/>
      <c r="J430" s="59"/>
      <c r="K430" s="58"/>
      <c r="L430" s="59"/>
      <c r="M430" s="59"/>
      <c r="N430" s="59"/>
      <c r="O430" s="58"/>
      <c r="P430" s="59"/>
      <c r="Q430" s="58"/>
      <c r="R430" s="57"/>
      <c r="S430" s="57"/>
      <c r="T430" s="57"/>
      <c r="Y430" s="80"/>
      <c r="Z430" s="60"/>
      <c r="AA430" s="80"/>
      <c r="AB430" s="60"/>
      <c r="AD430" s="61"/>
      <c r="AE430" s="80"/>
      <c r="AG430" s="51"/>
    </row>
    <row r="431" spans="7:33" ht="12.75">
      <c r="G431" s="51"/>
      <c r="H431" s="35"/>
      <c r="I431" s="51"/>
      <c r="J431" s="59"/>
      <c r="K431" s="58"/>
      <c r="L431" s="59"/>
      <c r="M431" s="59"/>
      <c r="N431" s="59"/>
      <c r="O431" s="58"/>
      <c r="P431" s="59"/>
      <c r="Q431" s="58"/>
      <c r="R431" s="57"/>
      <c r="S431" s="57"/>
      <c r="T431" s="57"/>
      <c r="Y431" s="80"/>
      <c r="Z431" s="60"/>
      <c r="AA431" s="80"/>
      <c r="AB431" s="60"/>
      <c r="AD431" s="61"/>
      <c r="AE431" s="80"/>
      <c r="AG431" s="51"/>
    </row>
    <row r="432" spans="7:33" ht="12.75">
      <c r="G432" s="51"/>
      <c r="H432" s="35"/>
      <c r="I432" s="51"/>
      <c r="J432" s="59"/>
      <c r="K432" s="58"/>
      <c r="L432" s="59"/>
      <c r="M432" s="59"/>
      <c r="N432" s="59"/>
      <c r="O432" s="58"/>
      <c r="P432" s="59"/>
      <c r="Q432" s="58"/>
      <c r="R432" s="57"/>
      <c r="S432" s="57"/>
      <c r="T432" s="57"/>
      <c r="Y432" s="80"/>
      <c r="Z432" s="60"/>
      <c r="AA432" s="80"/>
      <c r="AB432" s="60"/>
      <c r="AD432" s="61"/>
      <c r="AE432" s="80"/>
      <c r="AG432" s="51"/>
    </row>
    <row r="433" spans="7:33" ht="12.75">
      <c r="G433" s="51"/>
      <c r="H433" s="35"/>
      <c r="I433" s="51"/>
      <c r="J433" s="59"/>
      <c r="K433" s="58"/>
      <c r="L433" s="59"/>
      <c r="M433" s="59"/>
      <c r="N433" s="59"/>
      <c r="O433" s="58"/>
      <c r="P433" s="59"/>
      <c r="Q433" s="58"/>
      <c r="R433" s="57"/>
      <c r="S433" s="57"/>
      <c r="T433" s="57"/>
      <c r="Y433" s="80"/>
      <c r="Z433" s="60"/>
      <c r="AA433" s="80"/>
      <c r="AB433" s="60"/>
      <c r="AD433" s="61"/>
      <c r="AE433" s="80"/>
      <c r="AG433" s="51"/>
    </row>
    <row r="434" spans="7:33" ht="12.75">
      <c r="G434" s="51"/>
      <c r="H434" s="35"/>
      <c r="I434" s="51"/>
      <c r="J434" s="59"/>
      <c r="K434" s="58"/>
      <c r="L434" s="59"/>
      <c r="M434" s="59"/>
      <c r="N434" s="59"/>
      <c r="O434" s="58"/>
      <c r="P434" s="59"/>
      <c r="Q434" s="58"/>
      <c r="R434" s="57"/>
      <c r="S434" s="57"/>
      <c r="T434" s="57"/>
      <c r="Y434" s="80"/>
      <c r="Z434" s="60"/>
      <c r="AA434" s="80"/>
      <c r="AB434" s="60"/>
      <c r="AD434" s="61"/>
      <c r="AE434" s="80"/>
      <c r="AG434" s="51"/>
    </row>
    <row r="435" spans="7:33" ht="12.75">
      <c r="G435" s="51"/>
      <c r="H435" s="35"/>
      <c r="I435" s="51"/>
      <c r="J435" s="59"/>
      <c r="K435" s="58"/>
      <c r="L435" s="59"/>
      <c r="M435" s="59"/>
      <c r="N435" s="59"/>
      <c r="O435" s="58"/>
      <c r="P435" s="59"/>
      <c r="Q435" s="58"/>
      <c r="R435" s="57"/>
      <c r="S435" s="57"/>
      <c r="T435" s="57"/>
      <c r="Y435" s="80"/>
      <c r="Z435" s="60"/>
      <c r="AA435" s="80"/>
      <c r="AB435" s="60"/>
      <c r="AD435" s="61"/>
      <c r="AE435" s="80"/>
      <c r="AG435" s="51"/>
    </row>
    <row r="436" spans="7:33" ht="12.75">
      <c r="G436" s="51"/>
      <c r="H436" s="35"/>
      <c r="I436" s="51"/>
      <c r="J436" s="59"/>
      <c r="K436" s="58"/>
      <c r="L436" s="59"/>
      <c r="M436" s="59"/>
      <c r="N436" s="59"/>
      <c r="O436" s="58"/>
      <c r="P436" s="59"/>
      <c r="Q436" s="58"/>
      <c r="R436" s="57"/>
      <c r="S436" s="57"/>
      <c r="T436" s="57"/>
      <c r="Y436" s="80"/>
      <c r="Z436" s="60"/>
      <c r="AA436" s="80"/>
      <c r="AB436" s="60"/>
      <c r="AD436" s="61"/>
      <c r="AE436" s="80"/>
      <c r="AG436" s="51"/>
    </row>
    <row r="437" spans="7:33" ht="12.75">
      <c r="G437" s="51"/>
      <c r="H437" s="35"/>
      <c r="I437" s="51"/>
      <c r="J437" s="59"/>
      <c r="K437" s="58"/>
      <c r="L437" s="59"/>
      <c r="M437" s="59"/>
      <c r="N437" s="59"/>
      <c r="O437" s="58"/>
      <c r="P437" s="59"/>
      <c r="Q437" s="58"/>
      <c r="R437" s="57"/>
      <c r="S437" s="57"/>
      <c r="T437" s="57"/>
      <c r="Y437" s="80"/>
      <c r="Z437" s="60"/>
      <c r="AA437" s="80"/>
      <c r="AB437" s="60"/>
      <c r="AD437" s="61"/>
      <c r="AE437" s="80"/>
      <c r="AG437" s="51"/>
    </row>
    <row r="438" spans="7:33" ht="12.75">
      <c r="G438" s="51"/>
      <c r="H438" s="35"/>
      <c r="I438" s="51"/>
      <c r="J438" s="59"/>
      <c r="K438" s="58"/>
      <c r="L438" s="59"/>
      <c r="M438" s="59"/>
      <c r="N438" s="59"/>
      <c r="O438" s="58"/>
      <c r="P438" s="59"/>
      <c r="Q438" s="58"/>
      <c r="R438" s="57"/>
      <c r="S438" s="57"/>
      <c r="T438" s="57"/>
      <c r="Y438" s="80"/>
      <c r="Z438" s="60"/>
      <c r="AA438" s="80"/>
      <c r="AB438" s="60"/>
      <c r="AD438" s="61"/>
      <c r="AE438" s="80"/>
      <c r="AG438" s="51"/>
    </row>
    <row r="439" spans="7:33" ht="12.75">
      <c r="G439" s="51"/>
      <c r="H439" s="35"/>
      <c r="I439" s="51"/>
      <c r="J439" s="59"/>
      <c r="K439" s="58"/>
      <c r="L439" s="59"/>
      <c r="M439" s="59"/>
      <c r="N439" s="59"/>
      <c r="O439" s="58"/>
      <c r="P439" s="59"/>
      <c r="Q439" s="58"/>
      <c r="R439" s="57"/>
      <c r="S439" s="57"/>
      <c r="T439" s="57"/>
      <c r="Y439" s="80"/>
      <c r="Z439" s="60"/>
      <c r="AA439" s="80"/>
      <c r="AB439" s="60"/>
      <c r="AD439" s="61"/>
      <c r="AE439" s="80"/>
      <c r="AG439" s="51"/>
    </row>
    <row r="440" spans="7:33" ht="12.75">
      <c r="G440" s="51"/>
      <c r="H440" s="35"/>
      <c r="I440" s="51"/>
      <c r="J440" s="59"/>
      <c r="K440" s="58"/>
      <c r="L440" s="59"/>
      <c r="M440" s="59"/>
      <c r="N440" s="59"/>
      <c r="O440" s="58"/>
      <c r="P440" s="59"/>
      <c r="Q440" s="58"/>
      <c r="R440" s="57"/>
      <c r="S440" s="57"/>
      <c r="T440" s="57"/>
      <c r="Y440" s="80"/>
      <c r="Z440" s="60"/>
      <c r="AA440" s="80"/>
      <c r="AB440" s="60"/>
      <c r="AD440" s="61"/>
      <c r="AE440" s="80"/>
      <c r="AG440" s="51"/>
    </row>
    <row r="441" spans="7:33" ht="12.75">
      <c r="G441" s="51"/>
      <c r="H441" s="35"/>
      <c r="I441" s="51"/>
      <c r="J441" s="59"/>
      <c r="K441" s="58"/>
      <c r="L441" s="59"/>
      <c r="M441" s="59"/>
      <c r="N441" s="59"/>
      <c r="O441" s="58"/>
      <c r="P441" s="59"/>
      <c r="Q441" s="58"/>
      <c r="R441" s="57"/>
      <c r="S441" s="57"/>
      <c r="T441" s="57"/>
      <c r="Y441" s="80"/>
      <c r="Z441" s="60"/>
      <c r="AA441" s="80"/>
      <c r="AB441" s="60"/>
      <c r="AD441" s="61"/>
      <c r="AE441" s="80"/>
      <c r="AG441" s="51"/>
    </row>
    <row r="442" spans="7:33" ht="12.75">
      <c r="G442" s="51"/>
      <c r="H442" s="35"/>
      <c r="I442" s="51"/>
      <c r="J442" s="59"/>
      <c r="K442" s="58"/>
      <c r="L442" s="59"/>
      <c r="M442" s="59"/>
      <c r="N442" s="59"/>
      <c r="O442" s="58"/>
      <c r="P442" s="59"/>
      <c r="Q442" s="58"/>
      <c r="R442" s="57"/>
      <c r="S442" s="57"/>
      <c r="T442" s="57"/>
      <c r="Y442" s="80"/>
      <c r="Z442" s="60"/>
      <c r="AA442" s="80"/>
      <c r="AB442" s="60"/>
      <c r="AD442" s="61"/>
      <c r="AE442" s="80"/>
      <c r="AG442" s="51"/>
    </row>
    <row r="443" spans="7:33" ht="12.75">
      <c r="G443" s="51"/>
      <c r="H443" s="35"/>
      <c r="I443" s="51"/>
      <c r="J443" s="59"/>
      <c r="K443" s="58"/>
      <c r="L443" s="59"/>
      <c r="M443" s="59"/>
      <c r="N443" s="59"/>
      <c r="O443" s="58"/>
      <c r="P443" s="59"/>
      <c r="Q443" s="58"/>
      <c r="R443" s="57"/>
      <c r="S443" s="57"/>
      <c r="T443" s="57"/>
      <c r="Y443" s="80"/>
      <c r="Z443" s="60"/>
      <c r="AA443" s="80"/>
      <c r="AB443" s="60"/>
      <c r="AD443" s="61"/>
      <c r="AE443" s="80"/>
      <c r="AG443" s="51"/>
    </row>
    <row r="444" spans="7:33" ht="12.75">
      <c r="G444" s="51"/>
      <c r="H444" s="35"/>
      <c r="I444" s="51"/>
      <c r="J444" s="59"/>
      <c r="K444" s="58"/>
      <c r="L444" s="59"/>
      <c r="M444" s="59"/>
      <c r="N444" s="59"/>
      <c r="O444" s="58"/>
      <c r="P444" s="59"/>
      <c r="Q444" s="58"/>
      <c r="R444" s="57"/>
      <c r="S444" s="57"/>
      <c r="T444" s="57"/>
      <c r="Y444" s="80"/>
      <c r="Z444" s="60"/>
      <c r="AA444" s="80"/>
      <c r="AB444" s="60"/>
      <c r="AD444" s="61"/>
      <c r="AE444" s="80"/>
      <c r="AG444" s="51"/>
    </row>
    <row r="445" spans="7:33" ht="12.75">
      <c r="G445" s="51"/>
      <c r="H445" s="35"/>
      <c r="I445" s="51"/>
      <c r="J445" s="59"/>
      <c r="K445" s="58"/>
      <c r="L445" s="59"/>
      <c r="M445" s="59"/>
      <c r="N445" s="59"/>
      <c r="O445" s="58"/>
      <c r="P445" s="59"/>
      <c r="Q445" s="58"/>
      <c r="R445" s="57"/>
      <c r="S445" s="57"/>
      <c r="T445" s="57"/>
      <c r="Y445" s="80"/>
      <c r="Z445" s="60"/>
      <c r="AA445" s="80"/>
      <c r="AB445" s="60"/>
      <c r="AD445" s="61"/>
      <c r="AE445" s="80"/>
      <c r="AG445" s="51"/>
    </row>
    <row r="446" spans="7:33" ht="12.75">
      <c r="G446" s="51"/>
      <c r="H446" s="35"/>
      <c r="I446" s="51"/>
      <c r="J446" s="59"/>
      <c r="K446" s="58"/>
      <c r="L446" s="59"/>
      <c r="M446" s="59"/>
      <c r="N446" s="59"/>
      <c r="O446" s="58"/>
      <c r="P446" s="59"/>
      <c r="Q446" s="58"/>
      <c r="R446" s="57"/>
      <c r="S446" s="57"/>
      <c r="T446" s="57"/>
      <c r="Y446" s="80"/>
      <c r="Z446" s="60"/>
      <c r="AA446" s="80"/>
      <c r="AB446" s="60"/>
      <c r="AD446" s="61"/>
      <c r="AE446" s="80"/>
      <c r="AG446" s="51"/>
    </row>
    <row r="447" spans="7:33" ht="12.75">
      <c r="G447" s="51"/>
      <c r="H447" s="35"/>
      <c r="I447" s="51"/>
      <c r="J447" s="59"/>
      <c r="K447" s="58"/>
      <c r="L447" s="59"/>
      <c r="M447" s="59"/>
      <c r="N447" s="59"/>
      <c r="O447" s="58"/>
      <c r="P447" s="59"/>
      <c r="Q447" s="58"/>
      <c r="R447" s="57"/>
      <c r="S447" s="57"/>
      <c r="T447" s="57"/>
      <c r="Y447" s="80"/>
      <c r="Z447" s="60"/>
      <c r="AA447" s="80"/>
      <c r="AB447" s="60"/>
      <c r="AD447" s="61"/>
      <c r="AE447" s="80"/>
      <c r="AG447" s="51"/>
    </row>
    <row r="448" spans="7:33" ht="12.75">
      <c r="G448" s="51"/>
      <c r="H448" s="35"/>
      <c r="I448" s="51"/>
      <c r="J448" s="59"/>
      <c r="K448" s="58"/>
      <c r="L448" s="59"/>
      <c r="M448" s="59"/>
      <c r="N448" s="59"/>
      <c r="O448" s="58"/>
      <c r="P448" s="59"/>
      <c r="Q448" s="58"/>
      <c r="R448" s="57"/>
      <c r="S448" s="57"/>
      <c r="T448" s="57"/>
      <c r="Y448" s="80"/>
      <c r="Z448" s="60"/>
      <c r="AA448" s="80"/>
      <c r="AB448" s="60"/>
      <c r="AD448" s="61"/>
      <c r="AE448" s="80"/>
      <c r="AG448" s="51"/>
    </row>
    <row r="449" spans="7:33" ht="12.75">
      <c r="G449" s="51"/>
      <c r="H449" s="35"/>
      <c r="I449" s="51"/>
      <c r="J449" s="59"/>
      <c r="K449" s="58"/>
      <c r="L449" s="59"/>
      <c r="M449" s="59"/>
      <c r="N449" s="59"/>
      <c r="O449" s="58"/>
      <c r="P449" s="59"/>
      <c r="Q449" s="58"/>
      <c r="R449" s="57"/>
      <c r="S449" s="57"/>
      <c r="T449" s="57"/>
      <c r="Y449" s="80"/>
      <c r="Z449" s="60"/>
      <c r="AA449" s="80"/>
      <c r="AB449" s="60"/>
      <c r="AD449" s="61"/>
      <c r="AE449" s="80"/>
      <c r="AG449" s="51"/>
    </row>
    <row r="450" spans="7:33" ht="12.75">
      <c r="G450" s="51"/>
      <c r="H450" s="35"/>
      <c r="I450" s="51"/>
      <c r="J450" s="59"/>
      <c r="K450" s="58"/>
      <c r="L450" s="59"/>
      <c r="M450" s="59"/>
      <c r="N450" s="59"/>
      <c r="O450" s="58"/>
      <c r="P450" s="59"/>
      <c r="Q450" s="58"/>
      <c r="R450" s="57"/>
      <c r="S450" s="57"/>
      <c r="T450" s="57"/>
      <c r="Y450" s="80"/>
      <c r="Z450" s="60"/>
      <c r="AA450" s="80"/>
      <c r="AB450" s="60"/>
      <c r="AD450" s="61"/>
      <c r="AE450" s="80"/>
      <c r="AG450" s="51"/>
    </row>
    <row r="451" spans="7:33" ht="12.75">
      <c r="G451" s="51"/>
      <c r="H451" s="35"/>
      <c r="I451" s="51"/>
      <c r="J451" s="59"/>
      <c r="K451" s="58"/>
      <c r="L451" s="59"/>
      <c r="M451" s="59"/>
      <c r="N451" s="59"/>
      <c r="O451" s="58"/>
      <c r="P451" s="59"/>
      <c r="Q451" s="58"/>
      <c r="R451" s="57"/>
      <c r="S451" s="57"/>
      <c r="T451" s="57"/>
      <c r="Y451" s="80"/>
      <c r="Z451" s="60"/>
      <c r="AA451" s="80"/>
      <c r="AB451" s="60"/>
      <c r="AD451" s="61"/>
      <c r="AE451" s="80"/>
      <c r="AG451" s="51"/>
    </row>
    <row r="452" spans="7:33" ht="12.75">
      <c r="G452" s="51"/>
      <c r="H452" s="35"/>
      <c r="I452" s="51"/>
      <c r="J452" s="59"/>
      <c r="K452" s="58"/>
      <c r="L452" s="59"/>
      <c r="M452" s="59"/>
      <c r="N452" s="59"/>
      <c r="O452" s="58"/>
      <c r="P452" s="59"/>
      <c r="Q452" s="58"/>
      <c r="R452" s="57"/>
      <c r="S452" s="57"/>
      <c r="T452" s="57"/>
      <c r="Y452" s="80"/>
      <c r="Z452" s="60"/>
      <c r="AA452" s="80"/>
      <c r="AB452" s="60"/>
      <c r="AD452" s="61"/>
      <c r="AE452" s="80"/>
      <c r="AG452" s="51"/>
    </row>
    <row r="453" spans="7:33" ht="12.75">
      <c r="G453" s="51"/>
      <c r="H453" s="35"/>
      <c r="I453" s="51"/>
      <c r="J453" s="59"/>
      <c r="K453" s="58"/>
      <c r="L453" s="59"/>
      <c r="M453" s="59"/>
      <c r="N453" s="59"/>
      <c r="O453" s="58"/>
      <c r="P453" s="59"/>
      <c r="Q453" s="58"/>
      <c r="R453" s="57"/>
      <c r="S453" s="57"/>
      <c r="T453" s="57"/>
      <c r="Y453" s="80"/>
      <c r="Z453" s="60"/>
      <c r="AA453" s="80"/>
      <c r="AB453" s="60"/>
      <c r="AD453" s="61"/>
      <c r="AE453" s="80"/>
      <c r="AG453" s="51"/>
    </row>
    <row r="454" spans="7:33" ht="12.75">
      <c r="G454" s="51"/>
      <c r="H454" s="35"/>
      <c r="I454" s="51"/>
      <c r="J454" s="59"/>
      <c r="K454" s="58"/>
      <c r="L454" s="59"/>
      <c r="M454" s="59"/>
      <c r="N454" s="59"/>
      <c r="O454" s="58"/>
      <c r="P454" s="59"/>
      <c r="Q454" s="58"/>
      <c r="R454" s="57"/>
      <c r="S454" s="57"/>
      <c r="T454" s="57"/>
      <c r="Y454" s="80"/>
      <c r="Z454" s="60"/>
      <c r="AA454" s="80"/>
      <c r="AB454" s="60"/>
      <c r="AD454" s="61"/>
      <c r="AE454" s="80"/>
      <c r="AG454" s="51"/>
    </row>
    <row r="455" spans="7:33" ht="12.75">
      <c r="G455" s="51"/>
      <c r="H455" s="35"/>
      <c r="I455" s="51"/>
      <c r="J455" s="59"/>
      <c r="K455" s="58"/>
      <c r="L455" s="59"/>
      <c r="M455" s="59"/>
      <c r="N455" s="59"/>
      <c r="O455" s="58"/>
      <c r="P455" s="59"/>
      <c r="Q455" s="58"/>
      <c r="R455" s="57"/>
      <c r="S455" s="57"/>
      <c r="T455" s="57"/>
      <c r="Y455" s="80"/>
      <c r="Z455" s="60"/>
      <c r="AA455" s="80"/>
      <c r="AB455" s="60"/>
      <c r="AD455" s="61"/>
      <c r="AE455" s="80"/>
      <c r="AG455" s="51"/>
    </row>
    <row r="456" spans="7:33" ht="12.75">
      <c r="G456" s="51"/>
      <c r="H456" s="35"/>
      <c r="I456" s="51"/>
      <c r="J456" s="59"/>
      <c r="K456" s="58"/>
      <c r="L456" s="59"/>
      <c r="M456" s="59"/>
      <c r="N456" s="59"/>
      <c r="O456" s="58"/>
      <c r="P456" s="59"/>
      <c r="Q456" s="58"/>
      <c r="R456" s="57"/>
      <c r="S456" s="57"/>
      <c r="T456" s="57"/>
      <c r="Y456" s="80"/>
      <c r="Z456" s="60"/>
      <c r="AA456" s="80"/>
      <c r="AB456" s="60"/>
      <c r="AD456" s="61"/>
      <c r="AE456" s="80"/>
      <c r="AG456" s="51"/>
    </row>
    <row r="457" spans="7:33" ht="12.75">
      <c r="G457" s="51"/>
      <c r="H457" s="35"/>
      <c r="I457" s="51"/>
      <c r="J457" s="59"/>
      <c r="K457" s="58"/>
      <c r="L457" s="59"/>
      <c r="M457" s="59"/>
      <c r="N457" s="59"/>
      <c r="O457" s="58"/>
      <c r="P457" s="59"/>
      <c r="Q457" s="58"/>
      <c r="R457" s="57"/>
      <c r="S457" s="57"/>
      <c r="T457" s="57"/>
      <c r="Y457" s="80"/>
      <c r="Z457" s="60"/>
      <c r="AA457" s="80"/>
      <c r="AB457" s="60"/>
      <c r="AD457" s="61"/>
      <c r="AE457" s="80"/>
      <c r="AG457" s="51"/>
    </row>
    <row r="458" spans="7:33" ht="12.75">
      <c r="G458" s="51"/>
      <c r="H458" s="35"/>
      <c r="I458" s="51"/>
      <c r="J458" s="59"/>
      <c r="K458" s="58"/>
      <c r="L458" s="59"/>
      <c r="M458" s="59"/>
      <c r="N458" s="59"/>
      <c r="O458" s="58"/>
      <c r="P458" s="59"/>
      <c r="Q458" s="58"/>
      <c r="R458" s="57"/>
      <c r="S458" s="57"/>
      <c r="T458" s="57"/>
      <c r="Y458" s="80"/>
      <c r="Z458" s="60"/>
      <c r="AA458" s="80"/>
      <c r="AB458" s="60"/>
      <c r="AD458" s="61"/>
      <c r="AE458" s="80"/>
      <c r="AG458" s="51"/>
    </row>
    <row r="459" spans="7:33" ht="12.75">
      <c r="G459" s="51"/>
      <c r="H459" s="35"/>
      <c r="I459" s="51"/>
      <c r="J459" s="59"/>
      <c r="K459" s="58"/>
      <c r="L459" s="59"/>
      <c r="M459" s="59"/>
      <c r="N459" s="59"/>
      <c r="O459" s="58"/>
      <c r="P459" s="59"/>
      <c r="Q459" s="58"/>
      <c r="R459" s="57"/>
      <c r="S459" s="57"/>
      <c r="T459" s="57"/>
      <c r="Y459" s="80"/>
      <c r="Z459" s="60"/>
      <c r="AA459" s="80"/>
      <c r="AB459" s="60"/>
      <c r="AD459" s="61"/>
      <c r="AE459" s="80"/>
      <c r="AG459" s="51"/>
    </row>
    <row r="460" spans="7:33" ht="12.75">
      <c r="G460" s="51"/>
      <c r="H460" s="35"/>
      <c r="I460" s="51"/>
      <c r="J460" s="59"/>
      <c r="K460" s="58"/>
      <c r="L460" s="59"/>
      <c r="M460" s="59"/>
      <c r="N460" s="59"/>
      <c r="O460" s="58"/>
      <c r="P460" s="59"/>
      <c r="Q460" s="58"/>
      <c r="R460" s="57"/>
      <c r="S460" s="57"/>
      <c r="T460" s="57"/>
      <c r="Y460" s="80"/>
      <c r="Z460" s="60"/>
      <c r="AA460" s="80"/>
      <c r="AB460" s="60"/>
      <c r="AD460" s="61"/>
      <c r="AE460" s="80"/>
      <c r="AG460" s="51"/>
    </row>
    <row r="461" spans="7:33" ht="12.75">
      <c r="G461" s="51"/>
      <c r="H461" s="35"/>
      <c r="I461" s="51"/>
      <c r="J461" s="59"/>
      <c r="K461" s="58"/>
      <c r="L461" s="59"/>
      <c r="M461" s="59"/>
      <c r="N461" s="59"/>
      <c r="O461" s="58"/>
      <c r="P461" s="59"/>
      <c r="Q461" s="58"/>
      <c r="R461" s="57"/>
      <c r="S461" s="57"/>
      <c r="T461" s="57"/>
      <c r="Y461" s="80"/>
      <c r="Z461" s="60"/>
      <c r="AA461" s="80"/>
      <c r="AB461" s="60"/>
      <c r="AD461" s="61"/>
      <c r="AE461" s="80"/>
      <c r="AG461" s="51"/>
    </row>
    <row r="462" spans="7:33" ht="12.75">
      <c r="G462" s="51"/>
      <c r="H462" s="35"/>
      <c r="I462" s="51"/>
      <c r="J462" s="59"/>
      <c r="K462" s="58"/>
      <c r="L462" s="59"/>
      <c r="M462" s="59"/>
      <c r="N462" s="59"/>
      <c r="O462" s="58"/>
      <c r="P462" s="59"/>
      <c r="Q462" s="58"/>
      <c r="R462" s="57"/>
      <c r="S462" s="57"/>
      <c r="T462" s="57"/>
      <c r="Y462" s="80"/>
      <c r="Z462" s="60"/>
      <c r="AA462" s="80"/>
      <c r="AB462" s="60"/>
      <c r="AD462" s="61"/>
      <c r="AE462" s="80"/>
      <c r="AG462" s="51"/>
    </row>
    <row r="463" spans="7:33" ht="12.75">
      <c r="G463" s="51"/>
      <c r="H463" s="35"/>
      <c r="I463" s="51"/>
      <c r="J463" s="59"/>
      <c r="K463" s="58"/>
      <c r="L463" s="59"/>
      <c r="M463" s="59"/>
      <c r="N463" s="59"/>
      <c r="O463" s="58"/>
      <c r="P463" s="59"/>
      <c r="Q463" s="58"/>
      <c r="R463" s="57"/>
      <c r="S463" s="57"/>
      <c r="T463" s="57"/>
      <c r="Y463" s="80"/>
      <c r="Z463" s="60"/>
      <c r="AA463" s="80"/>
      <c r="AB463" s="60"/>
      <c r="AD463" s="61"/>
      <c r="AE463" s="80"/>
      <c r="AG463" s="51"/>
    </row>
    <row r="464" spans="7:33" ht="12.75">
      <c r="G464" s="51"/>
      <c r="H464" s="35"/>
      <c r="I464" s="51"/>
      <c r="J464" s="59"/>
      <c r="K464" s="58"/>
      <c r="L464" s="59"/>
      <c r="M464" s="59"/>
      <c r="N464" s="59"/>
      <c r="O464" s="58"/>
      <c r="P464" s="59"/>
      <c r="Q464" s="58"/>
      <c r="R464" s="57"/>
      <c r="S464" s="57"/>
      <c r="T464" s="57"/>
      <c r="Y464" s="80"/>
      <c r="Z464" s="60"/>
      <c r="AA464" s="80"/>
      <c r="AB464" s="60"/>
      <c r="AD464" s="61"/>
      <c r="AE464" s="80"/>
      <c r="AG464" s="51"/>
    </row>
    <row r="465" spans="7:33" ht="12.75">
      <c r="G465" s="51"/>
      <c r="H465" s="35"/>
      <c r="I465" s="51"/>
      <c r="J465" s="59"/>
      <c r="K465" s="58"/>
      <c r="L465" s="59"/>
      <c r="M465" s="59"/>
      <c r="N465" s="59"/>
      <c r="O465" s="58"/>
      <c r="P465" s="59"/>
      <c r="Q465" s="58"/>
      <c r="R465" s="57"/>
      <c r="S465" s="57"/>
      <c r="T465" s="57"/>
      <c r="Y465" s="80"/>
      <c r="Z465" s="60"/>
      <c r="AA465" s="80"/>
      <c r="AB465" s="60"/>
      <c r="AD465" s="61"/>
      <c r="AE465" s="80"/>
      <c r="AG465" s="51"/>
    </row>
    <row r="466" spans="7:33" ht="12.75">
      <c r="G466" s="51"/>
      <c r="H466" s="35"/>
      <c r="I466" s="51"/>
      <c r="J466" s="59"/>
      <c r="K466" s="58"/>
      <c r="L466" s="59"/>
      <c r="M466" s="59"/>
      <c r="N466" s="59"/>
      <c r="O466" s="58"/>
      <c r="P466" s="59"/>
      <c r="Q466" s="58"/>
      <c r="R466" s="57"/>
      <c r="S466" s="57"/>
      <c r="T466" s="57"/>
      <c r="Y466" s="80"/>
      <c r="Z466" s="60"/>
      <c r="AA466" s="80"/>
      <c r="AB466" s="60"/>
      <c r="AD466" s="61"/>
      <c r="AE466" s="80"/>
      <c r="AG466" s="51"/>
    </row>
    <row r="467" spans="7:33" ht="12.75">
      <c r="G467" s="51"/>
      <c r="H467" s="35"/>
      <c r="I467" s="51"/>
      <c r="J467" s="59"/>
      <c r="K467" s="58"/>
      <c r="L467" s="59"/>
      <c r="M467" s="59"/>
      <c r="N467" s="59"/>
      <c r="O467" s="58"/>
      <c r="P467" s="59"/>
      <c r="Q467" s="58"/>
      <c r="R467" s="57"/>
      <c r="S467" s="57"/>
      <c r="T467" s="57"/>
      <c r="Y467" s="80"/>
      <c r="Z467" s="60"/>
      <c r="AA467" s="80"/>
      <c r="AB467" s="60"/>
      <c r="AD467" s="61"/>
      <c r="AE467" s="80"/>
      <c r="AG467" s="51"/>
    </row>
    <row r="468" spans="7:33" ht="12.75">
      <c r="G468" s="51"/>
      <c r="H468" s="35"/>
      <c r="I468" s="51"/>
      <c r="J468" s="59"/>
      <c r="K468" s="58"/>
      <c r="L468" s="59"/>
      <c r="M468" s="59"/>
      <c r="N468" s="59"/>
      <c r="O468" s="58"/>
      <c r="P468" s="59"/>
      <c r="Q468" s="58"/>
      <c r="R468" s="57"/>
      <c r="S468" s="57"/>
      <c r="T468" s="57"/>
      <c r="Y468" s="80"/>
      <c r="Z468" s="60"/>
      <c r="AA468" s="80"/>
      <c r="AB468" s="60"/>
      <c r="AD468" s="61"/>
      <c r="AE468" s="80"/>
      <c r="AG468" s="51"/>
    </row>
    <row r="469" spans="7:33" ht="12.75">
      <c r="G469" s="51"/>
      <c r="H469" s="35"/>
      <c r="I469" s="51"/>
      <c r="J469" s="59"/>
      <c r="K469" s="58"/>
      <c r="L469" s="59"/>
      <c r="M469" s="59"/>
      <c r="N469" s="59"/>
      <c r="O469" s="58"/>
      <c r="P469" s="59"/>
      <c r="Q469" s="58"/>
      <c r="R469" s="57"/>
      <c r="S469" s="57"/>
      <c r="T469" s="57"/>
      <c r="Y469" s="80"/>
      <c r="Z469" s="60"/>
      <c r="AA469" s="80"/>
      <c r="AB469" s="60"/>
      <c r="AD469" s="61"/>
      <c r="AE469" s="80"/>
      <c r="AG469" s="51"/>
    </row>
    <row r="470" spans="7:33" ht="12.75">
      <c r="G470" s="51"/>
      <c r="H470" s="35"/>
      <c r="I470" s="51"/>
      <c r="J470" s="59"/>
      <c r="K470" s="58"/>
      <c r="L470" s="59"/>
      <c r="M470" s="59"/>
      <c r="N470" s="59"/>
      <c r="O470" s="58"/>
      <c r="P470" s="59"/>
      <c r="Q470" s="58"/>
      <c r="R470" s="57"/>
      <c r="S470" s="57"/>
      <c r="T470" s="57"/>
      <c r="Y470" s="80"/>
      <c r="Z470" s="60"/>
      <c r="AA470" s="80"/>
      <c r="AB470" s="60"/>
      <c r="AD470" s="61"/>
      <c r="AE470" s="80"/>
      <c r="AG470" s="51"/>
    </row>
    <row r="471" spans="7:33" ht="12.75">
      <c r="G471" s="51"/>
      <c r="H471" s="35"/>
      <c r="I471" s="51"/>
      <c r="J471" s="59"/>
      <c r="K471" s="58"/>
      <c r="L471" s="59"/>
      <c r="M471" s="59"/>
      <c r="N471" s="59"/>
      <c r="O471" s="58"/>
      <c r="P471" s="59"/>
      <c r="Q471" s="58"/>
      <c r="R471" s="57"/>
      <c r="S471" s="57"/>
      <c r="T471" s="57"/>
      <c r="Y471" s="80"/>
      <c r="Z471" s="60"/>
      <c r="AA471" s="80"/>
      <c r="AB471" s="60"/>
      <c r="AD471" s="61"/>
      <c r="AE471" s="80"/>
      <c r="AG471" s="51"/>
    </row>
    <row r="472" spans="7:33" ht="12.75">
      <c r="G472" s="51"/>
      <c r="H472" s="35"/>
      <c r="I472" s="51"/>
      <c r="J472" s="59"/>
      <c r="K472" s="58"/>
      <c r="L472" s="59"/>
      <c r="M472" s="59"/>
      <c r="N472" s="59"/>
      <c r="O472" s="58"/>
      <c r="P472" s="59"/>
      <c r="Q472" s="58"/>
      <c r="R472" s="57"/>
      <c r="S472" s="57"/>
      <c r="T472" s="57"/>
      <c r="Y472" s="80"/>
      <c r="Z472" s="60"/>
      <c r="AA472" s="80"/>
      <c r="AB472" s="60"/>
      <c r="AD472" s="61"/>
      <c r="AE472" s="80"/>
      <c r="AG472" s="51"/>
    </row>
    <row r="473" spans="7:33" ht="12.75">
      <c r="G473" s="51"/>
      <c r="H473" s="35"/>
      <c r="I473" s="51"/>
      <c r="J473" s="59"/>
      <c r="K473" s="58"/>
      <c r="L473" s="59"/>
      <c r="M473" s="59"/>
      <c r="N473" s="59"/>
      <c r="O473" s="58"/>
      <c r="P473" s="59"/>
      <c r="Q473" s="58"/>
      <c r="R473" s="57"/>
      <c r="S473" s="57"/>
      <c r="T473" s="57"/>
      <c r="Y473" s="80"/>
      <c r="Z473" s="60"/>
      <c r="AA473" s="80"/>
      <c r="AB473" s="60"/>
      <c r="AD473" s="61"/>
      <c r="AE473" s="80"/>
      <c r="AG473" s="51"/>
    </row>
    <row r="474" spans="7:33" ht="12.75">
      <c r="G474" s="51"/>
      <c r="H474" s="35"/>
      <c r="I474" s="51"/>
      <c r="J474" s="59"/>
      <c r="K474" s="58"/>
      <c r="L474" s="59"/>
      <c r="M474" s="59"/>
      <c r="N474" s="59"/>
      <c r="O474" s="58"/>
      <c r="P474" s="59"/>
      <c r="Q474" s="58"/>
      <c r="R474" s="57"/>
      <c r="S474" s="57"/>
      <c r="T474" s="57"/>
      <c r="Y474" s="80"/>
      <c r="Z474" s="60"/>
      <c r="AA474" s="80"/>
      <c r="AB474" s="60"/>
      <c r="AD474" s="61"/>
      <c r="AE474" s="80"/>
      <c r="AG474" s="51"/>
    </row>
    <row r="475" spans="7:33" ht="12.75">
      <c r="G475" s="51"/>
      <c r="H475" s="35"/>
      <c r="I475" s="51"/>
      <c r="J475" s="59"/>
      <c r="K475" s="58"/>
      <c r="L475" s="59"/>
      <c r="M475" s="59"/>
      <c r="N475" s="59"/>
      <c r="O475" s="58"/>
      <c r="P475" s="59"/>
      <c r="Q475" s="58"/>
      <c r="R475" s="57"/>
      <c r="S475" s="57"/>
      <c r="T475" s="57"/>
      <c r="Y475" s="80"/>
      <c r="Z475" s="60"/>
      <c r="AA475" s="80"/>
      <c r="AB475" s="60"/>
      <c r="AD475" s="61"/>
      <c r="AE475" s="80"/>
      <c r="AG475" s="51"/>
    </row>
    <row r="476" spans="7:33" ht="12.75">
      <c r="G476" s="51"/>
      <c r="H476" s="35"/>
      <c r="I476" s="51"/>
      <c r="J476" s="59"/>
      <c r="K476" s="58"/>
      <c r="L476" s="59"/>
      <c r="M476" s="59"/>
      <c r="N476" s="59"/>
      <c r="O476" s="58"/>
      <c r="P476" s="59"/>
      <c r="Q476" s="58"/>
      <c r="R476" s="57"/>
      <c r="S476" s="57"/>
      <c r="T476" s="57"/>
      <c r="Y476" s="80"/>
      <c r="Z476" s="60"/>
      <c r="AA476" s="80"/>
      <c r="AB476" s="60"/>
      <c r="AD476" s="61"/>
      <c r="AE476" s="80"/>
      <c r="AG476" s="51"/>
    </row>
    <row r="477" spans="7:33" ht="12.75">
      <c r="G477" s="51"/>
      <c r="H477" s="35"/>
      <c r="I477" s="51"/>
      <c r="J477" s="59"/>
      <c r="K477" s="58"/>
      <c r="L477" s="59"/>
      <c r="M477" s="59"/>
      <c r="N477" s="59"/>
      <c r="O477" s="58"/>
      <c r="P477" s="59"/>
      <c r="Q477" s="58"/>
      <c r="R477" s="57"/>
      <c r="S477" s="57"/>
      <c r="T477" s="57"/>
      <c r="Y477" s="80"/>
      <c r="Z477" s="60"/>
      <c r="AA477" s="80"/>
      <c r="AB477" s="60"/>
      <c r="AD477" s="61"/>
      <c r="AE477" s="80"/>
      <c r="AG477" s="51"/>
    </row>
    <row r="478" spans="7:33" ht="12.75">
      <c r="G478" s="51"/>
      <c r="H478" s="35"/>
      <c r="I478" s="51"/>
      <c r="J478" s="59"/>
      <c r="K478" s="58"/>
      <c r="L478" s="59"/>
      <c r="M478" s="59"/>
      <c r="N478" s="59"/>
      <c r="O478" s="58"/>
      <c r="P478" s="59"/>
      <c r="Q478" s="58"/>
      <c r="R478" s="57"/>
      <c r="S478" s="57"/>
      <c r="T478" s="57"/>
      <c r="Y478" s="80"/>
      <c r="Z478" s="60"/>
      <c r="AA478" s="80"/>
      <c r="AB478" s="60"/>
      <c r="AD478" s="61"/>
      <c r="AE478" s="80"/>
      <c r="AG478" s="51"/>
    </row>
    <row r="479" spans="7:33" ht="12.75">
      <c r="G479" s="51"/>
      <c r="H479" s="35"/>
      <c r="I479" s="51"/>
      <c r="J479" s="59"/>
      <c r="K479" s="58"/>
      <c r="L479" s="59"/>
      <c r="M479" s="59"/>
      <c r="N479" s="59"/>
      <c r="O479" s="58"/>
      <c r="P479" s="59"/>
      <c r="Q479" s="58"/>
      <c r="R479" s="57"/>
      <c r="S479" s="57"/>
      <c r="T479" s="57"/>
      <c r="Y479" s="80"/>
      <c r="Z479" s="60"/>
      <c r="AA479" s="80"/>
      <c r="AB479" s="60"/>
      <c r="AD479" s="61"/>
      <c r="AE479" s="80"/>
      <c r="AG479" s="51"/>
    </row>
    <row r="480" spans="7:33" ht="12.75">
      <c r="G480" s="51"/>
      <c r="H480" s="35"/>
      <c r="I480" s="51"/>
      <c r="J480" s="59"/>
      <c r="K480" s="58"/>
      <c r="L480" s="59"/>
      <c r="M480" s="59"/>
      <c r="N480" s="59"/>
      <c r="O480" s="58"/>
      <c r="P480" s="59"/>
      <c r="Q480" s="58"/>
      <c r="R480" s="57"/>
      <c r="S480" s="57"/>
      <c r="T480" s="57"/>
      <c r="Y480" s="80"/>
      <c r="Z480" s="60"/>
      <c r="AA480" s="80"/>
      <c r="AB480" s="60"/>
      <c r="AD480" s="61"/>
      <c r="AE480" s="80"/>
      <c r="AG480" s="51"/>
    </row>
    <row r="481" spans="7:33" ht="12.75">
      <c r="G481" s="51"/>
      <c r="H481" s="35"/>
      <c r="I481" s="51"/>
      <c r="J481" s="59"/>
      <c r="K481" s="58"/>
      <c r="L481" s="59"/>
      <c r="M481" s="59"/>
      <c r="N481" s="59"/>
      <c r="O481" s="58"/>
      <c r="P481" s="59"/>
      <c r="Q481" s="58"/>
      <c r="R481" s="57"/>
      <c r="S481" s="57"/>
      <c r="T481" s="57"/>
      <c r="Y481" s="80"/>
      <c r="Z481" s="60"/>
      <c r="AA481" s="80"/>
      <c r="AB481" s="60"/>
      <c r="AD481" s="61"/>
      <c r="AE481" s="80"/>
      <c r="AG481" s="51"/>
    </row>
    <row r="482" spans="7:33" ht="12.75">
      <c r="G482" s="51"/>
      <c r="H482" s="35"/>
      <c r="I482" s="51"/>
      <c r="J482" s="59"/>
      <c r="K482" s="58"/>
      <c r="L482" s="59"/>
      <c r="M482" s="59"/>
      <c r="N482" s="59"/>
      <c r="O482" s="58"/>
      <c r="P482" s="59"/>
      <c r="Q482" s="58"/>
      <c r="R482" s="57"/>
      <c r="S482" s="57"/>
      <c r="T482" s="57"/>
      <c r="Y482" s="80"/>
      <c r="Z482" s="60"/>
      <c r="AA482" s="80"/>
      <c r="AB482" s="60"/>
      <c r="AD482" s="61"/>
      <c r="AE482" s="80"/>
      <c r="AG482" s="51"/>
    </row>
    <row r="483" spans="7:33" ht="12.75">
      <c r="G483" s="51"/>
      <c r="H483" s="35"/>
      <c r="I483" s="51"/>
      <c r="J483" s="59"/>
      <c r="K483" s="58"/>
      <c r="L483" s="59"/>
      <c r="M483" s="59"/>
      <c r="N483" s="59"/>
      <c r="O483" s="58"/>
      <c r="P483" s="59"/>
      <c r="Q483" s="58"/>
      <c r="R483" s="57"/>
      <c r="S483" s="57"/>
      <c r="T483" s="57"/>
      <c r="Y483" s="80"/>
      <c r="Z483" s="60"/>
      <c r="AA483" s="80"/>
      <c r="AB483" s="60"/>
      <c r="AD483" s="61"/>
      <c r="AE483" s="80"/>
      <c r="AG483" s="51"/>
    </row>
    <row r="484" spans="7:33" ht="12.75">
      <c r="G484" s="51"/>
      <c r="H484" s="35"/>
      <c r="I484" s="51"/>
      <c r="J484" s="59"/>
      <c r="K484" s="58"/>
      <c r="L484" s="59"/>
      <c r="M484" s="59"/>
      <c r="N484" s="59"/>
      <c r="O484" s="58"/>
      <c r="P484" s="59"/>
      <c r="Q484" s="58"/>
      <c r="R484" s="57"/>
      <c r="S484" s="57"/>
      <c r="T484" s="57"/>
      <c r="Y484" s="80"/>
      <c r="Z484" s="60"/>
      <c r="AA484" s="80"/>
      <c r="AB484" s="60"/>
      <c r="AD484" s="61"/>
      <c r="AE484" s="80"/>
      <c r="AG484" s="51"/>
    </row>
    <row r="485" spans="7:33" ht="12.75">
      <c r="G485" s="51"/>
      <c r="H485" s="35"/>
      <c r="I485" s="51"/>
      <c r="J485" s="59"/>
      <c r="K485" s="58"/>
      <c r="L485" s="59"/>
      <c r="M485" s="59"/>
      <c r="N485" s="59"/>
      <c r="O485" s="58"/>
      <c r="P485" s="59"/>
      <c r="Q485" s="58"/>
      <c r="R485" s="57"/>
      <c r="S485" s="57"/>
      <c r="T485" s="57"/>
      <c r="Y485" s="80"/>
      <c r="Z485" s="60"/>
      <c r="AA485" s="80"/>
      <c r="AB485" s="60"/>
      <c r="AD485" s="61"/>
      <c r="AE485" s="80"/>
      <c r="AG485" s="51"/>
    </row>
    <row r="486" spans="7:33" ht="12.75">
      <c r="G486" s="51"/>
      <c r="H486" s="35"/>
      <c r="I486" s="51"/>
      <c r="J486" s="59"/>
      <c r="K486" s="58"/>
      <c r="L486" s="59"/>
      <c r="M486" s="59"/>
      <c r="N486" s="59"/>
      <c r="O486" s="58"/>
      <c r="P486" s="59"/>
      <c r="Q486" s="58"/>
      <c r="R486" s="57"/>
      <c r="S486" s="57"/>
      <c r="T486" s="57"/>
      <c r="Y486" s="80"/>
      <c r="Z486" s="60"/>
      <c r="AA486" s="80"/>
      <c r="AB486" s="60"/>
      <c r="AD486" s="61"/>
      <c r="AE486" s="80"/>
      <c r="AG486" s="51"/>
    </row>
    <row r="487" spans="7:33" ht="12.75">
      <c r="G487" s="51"/>
      <c r="H487" s="35"/>
      <c r="I487" s="51"/>
      <c r="J487" s="59"/>
      <c r="K487" s="58"/>
      <c r="L487" s="59"/>
      <c r="M487" s="59"/>
      <c r="N487" s="59"/>
      <c r="O487" s="58"/>
      <c r="P487" s="59"/>
      <c r="Q487" s="58"/>
      <c r="R487" s="57"/>
      <c r="S487" s="57"/>
      <c r="T487" s="57"/>
      <c r="Y487" s="80"/>
      <c r="Z487" s="60"/>
      <c r="AA487" s="80"/>
      <c r="AB487" s="60"/>
      <c r="AD487" s="61"/>
      <c r="AE487" s="80"/>
      <c r="AG487" s="51"/>
    </row>
    <row r="488" spans="7:33" ht="12.75">
      <c r="G488" s="51"/>
      <c r="H488" s="35"/>
      <c r="I488" s="51"/>
      <c r="J488" s="59"/>
      <c r="K488" s="58"/>
      <c r="L488" s="59"/>
      <c r="M488" s="59"/>
      <c r="N488" s="59"/>
      <c r="O488" s="58"/>
      <c r="P488" s="59"/>
      <c r="Q488" s="58"/>
      <c r="R488" s="57"/>
      <c r="S488" s="57"/>
      <c r="T488" s="57"/>
      <c r="Y488" s="80"/>
      <c r="Z488" s="60"/>
      <c r="AA488" s="80"/>
      <c r="AB488" s="60"/>
      <c r="AD488" s="61"/>
      <c r="AE488" s="80"/>
      <c r="AG488" s="51"/>
    </row>
    <row r="489" spans="7:33" ht="12.75">
      <c r="G489" s="51"/>
      <c r="H489" s="35"/>
      <c r="I489" s="51"/>
      <c r="J489" s="59"/>
      <c r="K489" s="58"/>
      <c r="L489" s="59"/>
      <c r="M489" s="59"/>
      <c r="N489" s="59"/>
      <c r="O489" s="58"/>
      <c r="P489" s="59"/>
      <c r="Q489" s="58"/>
      <c r="R489" s="57"/>
      <c r="S489" s="57"/>
      <c r="T489" s="57"/>
      <c r="Y489" s="80"/>
      <c r="Z489" s="60"/>
      <c r="AA489" s="80"/>
      <c r="AB489" s="60"/>
      <c r="AD489" s="61"/>
      <c r="AE489" s="80"/>
      <c r="AG489" s="51"/>
    </row>
    <row r="490" spans="7:33" ht="12.75">
      <c r="G490" s="51"/>
      <c r="H490" s="35"/>
      <c r="I490" s="51"/>
      <c r="J490" s="59"/>
      <c r="K490" s="58"/>
      <c r="L490" s="59"/>
      <c r="M490" s="59"/>
      <c r="N490" s="59"/>
      <c r="O490" s="58"/>
      <c r="P490" s="59"/>
      <c r="Q490" s="58"/>
      <c r="R490" s="57"/>
      <c r="S490" s="57"/>
      <c r="T490" s="57"/>
      <c r="Y490" s="80"/>
      <c r="Z490" s="60"/>
      <c r="AA490" s="80"/>
      <c r="AB490" s="60"/>
      <c r="AD490" s="61"/>
      <c r="AE490" s="80"/>
      <c r="AG490" s="51"/>
    </row>
    <row r="491" spans="7:33" ht="12.75">
      <c r="G491" s="51"/>
      <c r="H491" s="35"/>
      <c r="I491" s="51"/>
      <c r="J491" s="59"/>
      <c r="K491" s="58"/>
      <c r="L491" s="59"/>
      <c r="M491" s="59"/>
      <c r="N491" s="59"/>
      <c r="O491" s="58"/>
      <c r="P491" s="59"/>
      <c r="Q491" s="58"/>
      <c r="R491" s="57"/>
      <c r="S491" s="57"/>
      <c r="T491" s="57"/>
      <c r="Y491" s="80"/>
      <c r="Z491" s="60"/>
      <c r="AA491" s="80"/>
      <c r="AB491" s="60"/>
      <c r="AD491" s="61"/>
      <c r="AE491" s="80"/>
      <c r="AG491" s="51"/>
    </row>
    <row r="492" spans="7:33" ht="12.75">
      <c r="G492" s="51"/>
      <c r="H492" s="35"/>
      <c r="I492" s="51"/>
      <c r="J492" s="59"/>
      <c r="K492" s="58"/>
      <c r="L492" s="59"/>
      <c r="M492" s="59"/>
      <c r="N492" s="59"/>
      <c r="O492" s="58"/>
      <c r="P492" s="59"/>
      <c r="Q492" s="58"/>
      <c r="R492" s="57"/>
      <c r="S492" s="57"/>
      <c r="T492" s="57"/>
      <c r="Y492" s="80"/>
      <c r="Z492" s="60"/>
      <c r="AA492" s="80"/>
      <c r="AB492" s="60"/>
      <c r="AD492" s="61"/>
      <c r="AE492" s="80"/>
      <c r="AG492" s="51"/>
    </row>
    <row r="493" spans="7:33" ht="12.75">
      <c r="G493" s="51"/>
      <c r="H493" s="35"/>
      <c r="I493" s="51"/>
      <c r="J493" s="59"/>
      <c r="K493" s="58"/>
      <c r="L493" s="59"/>
      <c r="M493" s="59"/>
      <c r="N493" s="59"/>
      <c r="O493" s="58"/>
      <c r="P493" s="59"/>
      <c r="Q493" s="58"/>
      <c r="R493" s="57"/>
      <c r="S493" s="57"/>
      <c r="T493" s="57"/>
      <c r="Y493" s="80"/>
      <c r="Z493" s="60"/>
      <c r="AA493" s="80"/>
      <c r="AB493" s="60"/>
      <c r="AD493" s="61"/>
      <c r="AE493" s="80"/>
      <c r="AG493" s="51"/>
    </row>
    <row r="494" spans="7:33" ht="12.75">
      <c r="G494" s="51"/>
      <c r="H494" s="35"/>
      <c r="I494" s="51"/>
      <c r="J494" s="59"/>
      <c r="K494" s="58"/>
      <c r="L494" s="59"/>
      <c r="M494" s="59"/>
      <c r="N494" s="59"/>
      <c r="O494" s="58"/>
      <c r="P494" s="59"/>
      <c r="Q494" s="58"/>
      <c r="R494" s="57"/>
      <c r="S494" s="57"/>
      <c r="T494" s="57"/>
      <c r="Y494" s="80"/>
      <c r="Z494" s="60"/>
      <c r="AA494" s="80"/>
      <c r="AB494" s="60"/>
      <c r="AD494" s="61"/>
      <c r="AE494" s="80"/>
      <c r="AG494" s="51"/>
    </row>
    <row r="495" spans="7:33" ht="12.75">
      <c r="G495" s="51"/>
      <c r="H495" s="35"/>
      <c r="I495" s="51"/>
      <c r="J495" s="59"/>
      <c r="K495" s="58"/>
      <c r="L495" s="59"/>
      <c r="M495" s="59"/>
      <c r="N495" s="59"/>
      <c r="O495" s="58"/>
      <c r="P495" s="59"/>
      <c r="Q495" s="58"/>
      <c r="R495" s="57"/>
      <c r="S495" s="57"/>
      <c r="T495" s="57"/>
      <c r="Y495" s="80"/>
      <c r="Z495" s="60"/>
      <c r="AA495" s="80"/>
      <c r="AB495" s="60"/>
      <c r="AD495" s="61"/>
      <c r="AE495" s="80"/>
      <c r="AG495" s="51"/>
    </row>
    <row r="496" spans="7:33" ht="12.75">
      <c r="G496" s="51"/>
      <c r="H496" s="35"/>
      <c r="I496" s="51"/>
      <c r="J496" s="59"/>
      <c r="K496" s="58"/>
      <c r="L496" s="59"/>
      <c r="M496" s="59"/>
      <c r="N496" s="59"/>
      <c r="O496" s="58"/>
      <c r="P496" s="59"/>
      <c r="Q496" s="58"/>
      <c r="R496" s="57"/>
      <c r="S496" s="57"/>
      <c r="T496" s="57"/>
      <c r="Y496" s="80"/>
      <c r="Z496" s="60"/>
      <c r="AA496" s="80"/>
      <c r="AB496" s="60"/>
      <c r="AD496" s="61"/>
      <c r="AE496" s="80"/>
      <c r="AG496" s="51"/>
    </row>
    <row r="497" spans="7:33" ht="12.75">
      <c r="G497" s="51"/>
      <c r="H497" s="35"/>
      <c r="I497" s="51"/>
      <c r="J497" s="59"/>
      <c r="K497" s="58"/>
      <c r="L497" s="59"/>
      <c r="M497" s="59"/>
      <c r="N497" s="59"/>
      <c r="O497" s="58"/>
      <c r="P497" s="59"/>
      <c r="Q497" s="58"/>
      <c r="R497" s="57"/>
      <c r="S497" s="57"/>
      <c r="T497" s="57"/>
      <c r="Y497" s="80"/>
      <c r="Z497" s="60"/>
      <c r="AA497" s="80"/>
      <c r="AB497" s="60"/>
      <c r="AD497" s="61"/>
      <c r="AE497" s="80"/>
      <c r="AG497" s="51"/>
    </row>
    <row r="498" spans="7:33" ht="12.75">
      <c r="G498" s="51"/>
      <c r="H498" s="35"/>
      <c r="I498" s="51"/>
      <c r="J498" s="59"/>
      <c r="K498" s="58"/>
      <c r="L498" s="59"/>
      <c r="M498" s="59"/>
      <c r="N498" s="59"/>
      <c r="O498" s="58"/>
      <c r="P498" s="59"/>
      <c r="Q498" s="58"/>
      <c r="R498" s="57"/>
      <c r="S498" s="57"/>
      <c r="T498" s="57"/>
      <c r="Y498" s="80"/>
      <c r="Z498" s="60"/>
      <c r="AA498" s="80"/>
      <c r="AB498" s="60"/>
      <c r="AD498" s="61"/>
      <c r="AE498" s="80"/>
      <c r="AG498" s="51"/>
    </row>
    <row r="499" spans="7:33" ht="12.75">
      <c r="G499" s="51"/>
      <c r="H499" s="35"/>
      <c r="I499" s="51"/>
      <c r="J499" s="59"/>
      <c r="K499" s="58"/>
      <c r="L499" s="59"/>
      <c r="M499" s="59"/>
      <c r="N499" s="59"/>
      <c r="O499" s="58"/>
      <c r="P499" s="59"/>
      <c r="Q499" s="58"/>
      <c r="R499" s="57"/>
      <c r="S499" s="57"/>
      <c r="T499" s="57"/>
      <c r="Y499" s="80"/>
      <c r="Z499" s="60"/>
      <c r="AA499" s="80"/>
      <c r="AB499" s="60"/>
      <c r="AD499" s="61"/>
      <c r="AE499" s="80"/>
      <c r="AG499" s="51"/>
    </row>
    <row r="500" spans="7:33" ht="12.75">
      <c r="G500" s="51"/>
      <c r="H500" s="35"/>
      <c r="I500" s="51"/>
      <c r="J500" s="59"/>
      <c r="K500" s="58"/>
      <c r="L500" s="59"/>
      <c r="M500" s="59"/>
      <c r="N500" s="59"/>
      <c r="O500" s="58"/>
      <c r="P500" s="59"/>
      <c r="Q500" s="58"/>
      <c r="R500" s="57"/>
      <c r="S500" s="57"/>
      <c r="T500" s="57"/>
      <c r="Y500" s="80"/>
      <c r="Z500" s="60"/>
      <c r="AA500" s="80"/>
      <c r="AB500" s="60"/>
      <c r="AD500" s="61"/>
      <c r="AE500" s="80"/>
      <c r="AG500" s="51"/>
    </row>
    <row r="501" spans="7:33" ht="12.75">
      <c r="G501" s="51"/>
      <c r="H501" s="35"/>
      <c r="I501" s="51"/>
      <c r="J501" s="59"/>
      <c r="K501" s="58"/>
      <c r="L501" s="59"/>
      <c r="M501" s="59"/>
      <c r="N501" s="59"/>
      <c r="O501" s="58"/>
      <c r="P501" s="59"/>
      <c r="Q501" s="58"/>
      <c r="R501" s="57"/>
      <c r="S501" s="57"/>
      <c r="T501" s="57"/>
      <c r="Y501" s="80"/>
      <c r="Z501" s="60"/>
      <c r="AA501" s="80"/>
      <c r="AB501" s="60"/>
      <c r="AD501" s="61"/>
      <c r="AE501" s="80"/>
      <c r="AG501" s="51"/>
    </row>
    <row r="502" spans="7:33" ht="12.75">
      <c r="G502" s="51"/>
      <c r="H502" s="35"/>
      <c r="I502" s="51"/>
      <c r="J502" s="59"/>
      <c r="K502" s="58"/>
      <c r="L502" s="59"/>
      <c r="M502" s="59"/>
      <c r="N502" s="59"/>
      <c r="O502" s="58"/>
      <c r="P502" s="59"/>
      <c r="Q502" s="58"/>
      <c r="R502" s="57"/>
      <c r="S502" s="57"/>
      <c r="T502" s="57"/>
      <c r="Y502" s="80"/>
      <c r="Z502" s="60"/>
      <c r="AA502" s="80"/>
      <c r="AB502" s="60"/>
      <c r="AD502" s="61"/>
      <c r="AE502" s="80"/>
      <c r="AG502" s="51"/>
    </row>
    <row r="503" spans="7:33" ht="12.75">
      <c r="G503" s="51"/>
      <c r="H503" s="35"/>
      <c r="I503" s="51"/>
      <c r="J503" s="59"/>
      <c r="K503" s="58"/>
      <c r="L503" s="59"/>
      <c r="M503" s="59"/>
      <c r="N503" s="59"/>
      <c r="O503" s="58"/>
      <c r="P503" s="59"/>
      <c r="Q503" s="58"/>
      <c r="R503" s="57"/>
      <c r="S503" s="57"/>
      <c r="T503" s="57"/>
      <c r="Y503" s="80"/>
      <c r="Z503" s="60"/>
      <c r="AA503" s="80"/>
      <c r="AB503" s="60"/>
      <c r="AD503" s="61"/>
      <c r="AE503" s="80"/>
      <c r="AG503" s="51"/>
    </row>
    <row r="504" spans="7:33" ht="12.75">
      <c r="G504" s="51"/>
      <c r="H504" s="35"/>
      <c r="I504" s="51"/>
      <c r="J504" s="59"/>
      <c r="K504" s="58"/>
      <c r="L504" s="59"/>
      <c r="M504" s="59"/>
      <c r="N504" s="59"/>
      <c r="O504" s="58"/>
      <c r="P504" s="59"/>
      <c r="Q504" s="58"/>
      <c r="R504" s="57"/>
      <c r="S504" s="57"/>
      <c r="T504" s="57"/>
      <c r="Y504" s="80"/>
      <c r="Z504" s="60"/>
      <c r="AA504" s="80"/>
      <c r="AB504" s="60"/>
      <c r="AD504" s="61"/>
      <c r="AE504" s="80"/>
      <c r="AG504" s="51"/>
    </row>
    <row r="505" spans="7:33" ht="12.75">
      <c r="G505" s="51"/>
      <c r="H505" s="35"/>
      <c r="I505" s="51"/>
      <c r="J505" s="59"/>
      <c r="K505" s="58"/>
      <c r="L505" s="59"/>
      <c r="M505" s="59"/>
      <c r="N505" s="59"/>
      <c r="O505" s="58"/>
      <c r="P505" s="59"/>
      <c r="Q505" s="58"/>
      <c r="R505" s="57"/>
      <c r="S505" s="57"/>
      <c r="T505" s="57"/>
      <c r="Y505" s="80"/>
      <c r="Z505" s="60"/>
      <c r="AA505" s="80"/>
      <c r="AB505" s="60"/>
      <c r="AD505" s="61"/>
      <c r="AE505" s="80"/>
      <c r="AG505" s="51"/>
    </row>
    <row r="506" spans="7:33" ht="12.75">
      <c r="G506" s="51"/>
      <c r="H506" s="35"/>
      <c r="I506" s="51"/>
      <c r="J506" s="59"/>
      <c r="K506" s="58"/>
      <c r="L506" s="59"/>
      <c r="M506" s="59"/>
      <c r="N506" s="59"/>
      <c r="O506" s="58"/>
      <c r="P506" s="59"/>
      <c r="Q506" s="58"/>
      <c r="R506" s="57"/>
      <c r="S506" s="57"/>
      <c r="T506" s="57"/>
      <c r="Y506" s="80"/>
      <c r="Z506" s="60"/>
      <c r="AA506" s="80"/>
      <c r="AB506" s="60"/>
      <c r="AD506" s="61"/>
      <c r="AE506" s="80"/>
      <c r="AG506" s="51"/>
    </row>
    <row r="507" spans="7:33" ht="12.75">
      <c r="G507" s="51"/>
      <c r="H507" s="35"/>
      <c r="I507" s="51"/>
      <c r="J507" s="59"/>
      <c r="K507" s="58"/>
      <c r="L507" s="59"/>
      <c r="M507" s="59"/>
      <c r="N507" s="59"/>
      <c r="O507" s="58"/>
      <c r="P507" s="59"/>
      <c r="Q507" s="58"/>
      <c r="R507" s="57"/>
      <c r="S507" s="57"/>
      <c r="T507" s="57"/>
      <c r="Y507" s="80"/>
      <c r="Z507" s="60"/>
      <c r="AA507" s="80"/>
      <c r="AB507" s="60"/>
      <c r="AD507" s="61"/>
      <c r="AE507" s="80"/>
      <c r="AG507" s="51"/>
    </row>
    <row r="508" spans="7:33" ht="12.75">
      <c r="G508" s="51"/>
      <c r="H508" s="35"/>
      <c r="I508" s="51"/>
      <c r="J508" s="59"/>
      <c r="K508" s="58"/>
      <c r="L508" s="59"/>
      <c r="M508" s="59"/>
      <c r="N508" s="59"/>
      <c r="O508" s="58"/>
      <c r="P508" s="59"/>
      <c r="Q508" s="58"/>
      <c r="R508" s="57"/>
      <c r="S508" s="57"/>
      <c r="T508" s="57"/>
      <c r="Y508" s="80"/>
      <c r="Z508" s="60"/>
      <c r="AA508" s="80"/>
      <c r="AB508" s="60"/>
      <c r="AD508" s="61"/>
      <c r="AE508" s="80"/>
      <c r="AG508" s="51"/>
    </row>
    <row r="509" spans="7:33" ht="12.75">
      <c r="G509" s="51"/>
      <c r="H509" s="35"/>
      <c r="I509" s="51"/>
      <c r="J509" s="59"/>
      <c r="K509" s="58"/>
      <c r="L509" s="59"/>
      <c r="M509" s="59"/>
      <c r="N509" s="59"/>
      <c r="O509" s="58"/>
      <c r="P509" s="59"/>
      <c r="Q509" s="58"/>
      <c r="R509" s="57"/>
      <c r="S509" s="57"/>
      <c r="T509" s="57"/>
      <c r="Y509" s="80"/>
      <c r="Z509" s="60"/>
      <c r="AA509" s="80"/>
      <c r="AB509" s="60"/>
      <c r="AD509" s="61"/>
      <c r="AE509" s="80"/>
      <c r="AG509" s="51"/>
    </row>
    <row r="510" spans="7:33" ht="12.75">
      <c r="G510" s="51"/>
      <c r="H510" s="35"/>
      <c r="I510" s="51"/>
      <c r="J510" s="59"/>
      <c r="K510" s="58"/>
      <c r="L510" s="59"/>
      <c r="M510" s="59"/>
      <c r="N510" s="59"/>
      <c r="O510" s="58"/>
      <c r="P510" s="59"/>
      <c r="Q510" s="58"/>
      <c r="R510" s="57"/>
      <c r="S510" s="57"/>
      <c r="T510" s="57"/>
      <c r="Y510" s="80"/>
      <c r="Z510" s="60"/>
      <c r="AA510" s="80"/>
      <c r="AB510" s="60"/>
      <c r="AD510" s="61"/>
      <c r="AE510" s="80"/>
      <c r="AG510" s="51"/>
    </row>
    <row r="511" spans="7:33" ht="12.75">
      <c r="G511" s="51"/>
      <c r="H511" s="35"/>
      <c r="I511" s="51"/>
      <c r="J511" s="59"/>
      <c r="K511" s="58"/>
      <c r="L511" s="59"/>
      <c r="M511" s="59"/>
      <c r="N511" s="59"/>
      <c r="O511" s="58"/>
      <c r="P511" s="59"/>
      <c r="Q511" s="58"/>
      <c r="R511" s="57"/>
      <c r="S511" s="57"/>
      <c r="T511" s="57"/>
      <c r="Y511" s="80"/>
      <c r="Z511" s="60"/>
      <c r="AA511" s="80"/>
      <c r="AB511" s="60"/>
      <c r="AD511" s="61"/>
      <c r="AE511" s="80"/>
      <c r="AG511" s="51"/>
    </row>
    <row r="512" spans="7:33" ht="12.75">
      <c r="G512" s="51"/>
      <c r="H512" s="35"/>
      <c r="I512" s="51"/>
      <c r="J512" s="59"/>
      <c r="K512" s="58"/>
      <c r="L512" s="59"/>
      <c r="M512" s="59"/>
      <c r="N512" s="59"/>
      <c r="O512" s="58"/>
      <c r="P512" s="59"/>
      <c r="Q512" s="58"/>
      <c r="R512" s="57"/>
      <c r="S512" s="57"/>
      <c r="T512" s="57"/>
      <c r="Y512" s="80"/>
      <c r="Z512" s="60"/>
      <c r="AA512" s="80"/>
      <c r="AB512" s="60"/>
      <c r="AD512" s="61"/>
      <c r="AE512" s="80"/>
      <c r="AG512" s="51"/>
    </row>
    <row r="513" spans="7:33" ht="12.75">
      <c r="G513" s="51"/>
      <c r="H513" s="35"/>
      <c r="I513" s="51"/>
      <c r="J513" s="59"/>
      <c r="K513" s="58"/>
      <c r="L513" s="59"/>
      <c r="M513" s="59"/>
      <c r="N513" s="59"/>
      <c r="O513" s="58"/>
      <c r="P513" s="59"/>
      <c r="Q513" s="58"/>
      <c r="R513" s="57"/>
      <c r="S513" s="57"/>
      <c r="T513" s="57"/>
      <c r="Y513" s="80"/>
      <c r="Z513" s="60"/>
      <c r="AA513" s="80"/>
      <c r="AB513" s="60"/>
      <c r="AD513" s="61"/>
      <c r="AE513" s="80"/>
      <c r="AG513" s="51"/>
    </row>
    <row r="514" spans="7:33" ht="12.75">
      <c r="G514" s="51"/>
      <c r="H514" s="35"/>
      <c r="I514" s="51"/>
      <c r="J514" s="59"/>
      <c r="K514" s="58"/>
      <c r="L514" s="59"/>
      <c r="M514" s="59"/>
      <c r="N514" s="59"/>
      <c r="O514" s="58"/>
      <c r="P514" s="59"/>
      <c r="Q514" s="58"/>
      <c r="R514" s="57"/>
      <c r="S514" s="57"/>
      <c r="T514" s="57"/>
      <c r="Y514" s="80"/>
      <c r="Z514" s="60"/>
      <c r="AA514" s="80"/>
      <c r="AB514" s="60"/>
      <c r="AD514" s="61"/>
      <c r="AE514" s="80"/>
      <c r="AG514" s="51"/>
    </row>
    <row r="515" spans="7:33" ht="12.75">
      <c r="G515" s="51"/>
      <c r="H515" s="35"/>
      <c r="I515" s="51"/>
      <c r="J515" s="59"/>
      <c r="K515" s="58"/>
      <c r="L515" s="59"/>
      <c r="M515" s="59"/>
      <c r="N515" s="59"/>
      <c r="O515" s="58"/>
      <c r="P515" s="59"/>
      <c r="Q515" s="58"/>
      <c r="R515" s="57"/>
      <c r="S515" s="57"/>
      <c r="T515" s="57"/>
      <c r="Y515" s="80"/>
      <c r="Z515" s="60"/>
      <c r="AA515" s="80"/>
      <c r="AB515" s="60"/>
      <c r="AD515" s="61"/>
      <c r="AE515" s="80"/>
      <c r="AG515" s="51"/>
    </row>
    <row r="516" spans="7:33" ht="12.75">
      <c r="G516" s="51"/>
      <c r="H516" s="35"/>
      <c r="I516" s="51"/>
      <c r="J516" s="59"/>
      <c r="K516" s="58"/>
      <c r="L516" s="59"/>
      <c r="M516" s="59"/>
      <c r="N516" s="59"/>
      <c r="O516" s="58"/>
      <c r="P516" s="59"/>
      <c r="Q516" s="58"/>
      <c r="R516" s="57"/>
      <c r="S516" s="57"/>
      <c r="T516" s="57"/>
      <c r="Y516" s="80"/>
      <c r="Z516" s="60"/>
      <c r="AA516" s="80"/>
      <c r="AB516" s="60"/>
      <c r="AD516" s="61"/>
      <c r="AE516" s="80"/>
      <c r="AG516" s="51"/>
    </row>
    <row r="517" spans="7:33" ht="12.75">
      <c r="G517" s="51"/>
      <c r="H517" s="35"/>
      <c r="I517" s="51"/>
      <c r="J517" s="59"/>
      <c r="K517" s="58"/>
      <c r="L517" s="59"/>
      <c r="M517" s="59"/>
      <c r="N517" s="59"/>
      <c r="O517" s="58"/>
      <c r="P517" s="59"/>
      <c r="Q517" s="58"/>
      <c r="R517" s="57"/>
      <c r="S517" s="57"/>
      <c r="T517" s="57"/>
      <c r="Y517" s="80"/>
      <c r="Z517" s="60"/>
      <c r="AA517" s="80"/>
      <c r="AB517" s="60"/>
      <c r="AD517" s="61"/>
      <c r="AE517" s="80"/>
      <c r="AG517" s="51"/>
    </row>
    <row r="518" spans="7:33" ht="12.75">
      <c r="G518" s="51"/>
      <c r="H518" s="35"/>
      <c r="I518" s="51"/>
      <c r="J518" s="59"/>
      <c r="K518" s="58"/>
      <c r="L518" s="59"/>
      <c r="M518" s="59"/>
      <c r="N518" s="59"/>
      <c r="O518" s="58"/>
      <c r="P518" s="59"/>
      <c r="Q518" s="58"/>
      <c r="R518" s="57"/>
      <c r="S518" s="57"/>
      <c r="T518" s="57"/>
      <c r="Y518" s="80"/>
      <c r="Z518" s="60"/>
      <c r="AA518" s="80"/>
      <c r="AB518" s="60"/>
      <c r="AD518" s="61"/>
      <c r="AE518" s="80"/>
      <c r="AG518" s="51"/>
    </row>
    <row r="519" spans="7:33" ht="12.75">
      <c r="G519" s="51"/>
      <c r="H519" s="35"/>
      <c r="I519" s="51"/>
      <c r="J519" s="59"/>
      <c r="K519" s="58"/>
      <c r="L519" s="59"/>
      <c r="M519" s="59"/>
      <c r="N519" s="59"/>
      <c r="O519" s="58"/>
      <c r="P519" s="59"/>
      <c r="Q519" s="58"/>
      <c r="R519" s="57"/>
      <c r="S519" s="57"/>
      <c r="T519" s="57"/>
      <c r="Y519" s="80"/>
      <c r="Z519" s="60"/>
      <c r="AA519" s="80"/>
      <c r="AB519" s="60"/>
      <c r="AD519" s="61"/>
      <c r="AE519" s="80"/>
      <c r="AG519" s="51"/>
    </row>
    <row r="520" spans="7:33" ht="12.75">
      <c r="G520" s="51"/>
      <c r="H520" s="35"/>
      <c r="I520" s="51"/>
      <c r="J520" s="59"/>
      <c r="K520" s="58"/>
      <c r="L520" s="59"/>
      <c r="M520" s="59"/>
      <c r="N520" s="59"/>
      <c r="O520" s="58"/>
      <c r="P520" s="59"/>
      <c r="Q520" s="58"/>
      <c r="R520" s="57"/>
      <c r="S520" s="57"/>
      <c r="T520" s="57"/>
      <c r="Y520" s="80"/>
      <c r="Z520" s="60"/>
      <c r="AA520" s="80"/>
      <c r="AB520" s="60"/>
      <c r="AD520" s="61"/>
      <c r="AE520" s="80"/>
      <c r="AG520" s="51"/>
    </row>
    <row r="521" spans="7:33" ht="12.75">
      <c r="G521" s="51"/>
      <c r="H521" s="35"/>
      <c r="I521" s="51"/>
      <c r="J521" s="59"/>
      <c r="K521" s="58"/>
      <c r="L521" s="59"/>
      <c r="M521" s="59"/>
      <c r="N521" s="59"/>
      <c r="O521" s="58"/>
      <c r="P521" s="59"/>
      <c r="Q521" s="58"/>
      <c r="R521" s="57"/>
      <c r="S521" s="57"/>
      <c r="T521" s="57"/>
      <c r="Y521" s="80"/>
      <c r="Z521" s="60"/>
      <c r="AA521" s="80"/>
      <c r="AB521" s="60"/>
      <c r="AD521" s="61"/>
      <c r="AE521" s="80"/>
      <c r="AG521" s="51"/>
    </row>
    <row r="522" spans="7:33" ht="12.75">
      <c r="G522" s="51"/>
      <c r="H522" s="35"/>
      <c r="I522" s="51"/>
      <c r="J522" s="59"/>
      <c r="K522" s="58"/>
      <c r="L522" s="59"/>
      <c r="M522" s="59"/>
      <c r="N522" s="59"/>
      <c r="O522" s="58"/>
      <c r="P522" s="59"/>
      <c r="Q522" s="58"/>
      <c r="R522" s="57"/>
      <c r="S522" s="57"/>
      <c r="T522" s="57"/>
      <c r="Y522" s="80"/>
      <c r="Z522" s="60"/>
      <c r="AA522" s="80"/>
      <c r="AB522" s="60"/>
      <c r="AD522" s="61"/>
      <c r="AE522" s="80"/>
      <c r="AG522" s="51"/>
    </row>
    <row r="523" spans="7:33" ht="12.75">
      <c r="G523" s="51"/>
      <c r="H523" s="35"/>
      <c r="I523" s="51"/>
      <c r="J523" s="59"/>
      <c r="K523" s="58"/>
      <c r="L523" s="59"/>
      <c r="M523" s="59"/>
      <c r="N523" s="59"/>
      <c r="O523" s="58"/>
      <c r="P523" s="59"/>
      <c r="Q523" s="58"/>
      <c r="R523" s="57"/>
      <c r="S523" s="57"/>
      <c r="T523" s="57"/>
      <c r="Y523" s="80"/>
      <c r="Z523" s="60"/>
      <c r="AA523" s="80"/>
      <c r="AB523" s="60"/>
      <c r="AD523" s="61"/>
      <c r="AE523" s="80"/>
      <c r="AG523" s="51"/>
    </row>
    <row r="524" spans="7:33" ht="12.75">
      <c r="G524" s="51"/>
      <c r="H524" s="35"/>
      <c r="I524" s="51"/>
      <c r="J524" s="59"/>
      <c r="K524" s="58"/>
      <c r="L524" s="59"/>
      <c r="M524" s="59"/>
      <c r="N524" s="59"/>
      <c r="O524" s="58"/>
      <c r="P524" s="59"/>
      <c r="Q524" s="58"/>
      <c r="R524" s="57"/>
      <c r="S524" s="57"/>
      <c r="T524" s="57"/>
      <c r="Y524" s="80"/>
      <c r="Z524" s="60"/>
      <c r="AA524" s="80"/>
      <c r="AB524" s="60"/>
      <c r="AD524" s="61"/>
      <c r="AE524" s="80"/>
      <c r="AG524" s="51"/>
    </row>
    <row r="525" spans="7:33" ht="12.75">
      <c r="G525" s="51"/>
      <c r="H525" s="35"/>
      <c r="I525" s="51"/>
      <c r="J525" s="59"/>
      <c r="K525" s="58"/>
      <c r="L525" s="59"/>
      <c r="M525" s="59"/>
      <c r="N525" s="59"/>
      <c r="O525" s="58"/>
      <c r="P525" s="59"/>
      <c r="Q525" s="58"/>
      <c r="R525" s="57"/>
      <c r="S525" s="57"/>
      <c r="T525" s="57"/>
      <c r="Y525" s="80"/>
      <c r="Z525" s="60"/>
      <c r="AA525" s="80"/>
      <c r="AB525" s="60"/>
      <c r="AD525" s="61"/>
      <c r="AE525" s="80"/>
      <c r="AG525" s="51"/>
    </row>
    <row r="526" spans="7:33" ht="12.75">
      <c r="G526" s="51"/>
      <c r="H526" s="35"/>
      <c r="I526" s="51"/>
      <c r="J526" s="59"/>
      <c r="K526" s="58"/>
      <c r="L526" s="59"/>
      <c r="M526" s="59"/>
      <c r="N526" s="59"/>
      <c r="O526" s="58"/>
      <c r="P526" s="59"/>
      <c r="Q526" s="58"/>
      <c r="R526" s="57"/>
      <c r="S526" s="57"/>
      <c r="T526" s="57"/>
      <c r="Y526" s="80"/>
      <c r="Z526" s="60"/>
      <c r="AA526" s="80"/>
      <c r="AB526" s="60"/>
      <c r="AD526" s="61"/>
      <c r="AE526" s="80"/>
      <c r="AG526" s="51"/>
    </row>
    <row r="527" spans="7:33" ht="12.75">
      <c r="G527" s="51"/>
      <c r="H527" s="35"/>
      <c r="I527" s="51"/>
      <c r="J527" s="59"/>
      <c r="K527" s="58"/>
      <c r="L527" s="59"/>
      <c r="M527" s="59"/>
      <c r="N527" s="59"/>
      <c r="O527" s="58"/>
      <c r="P527" s="59"/>
      <c r="Q527" s="58"/>
      <c r="R527" s="57"/>
      <c r="S527" s="57"/>
      <c r="T527" s="57"/>
      <c r="Y527" s="80"/>
      <c r="Z527" s="60"/>
      <c r="AA527" s="80"/>
      <c r="AB527" s="60"/>
      <c r="AD527" s="61"/>
      <c r="AE527" s="80"/>
      <c r="AG527" s="51"/>
    </row>
    <row r="528" spans="7:33" ht="12.75">
      <c r="G528" s="51"/>
      <c r="H528" s="35"/>
      <c r="I528" s="51"/>
      <c r="J528" s="59"/>
      <c r="K528" s="58"/>
      <c r="L528" s="59"/>
      <c r="M528" s="59"/>
      <c r="N528" s="59"/>
      <c r="O528" s="58"/>
      <c r="P528" s="59"/>
      <c r="Q528" s="58"/>
      <c r="R528" s="57"/>
      <c r="S528" s="57"/>
      <c r="T528" s="57"/>
      <c r="Y528" s="80"/>
      <c r="Z528" s="60"/>
      <c r="AA528" s="80"/>
      <c r="AB528" s="60"/>
      <c r="AD528" s="61"/>
      <c r="AE528" s="80"/>
      <c r="AG528" s="51"/>
    </row>
    <row r="529" spans="7:33" ht="12.75">
      <c r="G529" s="51"/>
      <c r="H529" s="35"/>
      <c r="I529" s="51"/>
      <c r="J529" s="59"/>
      <c r="K529" s="58"/>
      <c r="L529" s="59"/>
      <c r="M529" s="59"/>
      <c r="N529" s="59"/>
      <c r="O529" s="58"/>
      <c r="P529" s="59"/>
      <c r="Q529" s="58"/>
      <c r="R529" s="57"/>
      <c r="S529" s="57"/>
      <c r="T529" s="57"/>
      <c r="Y529" s="80"/>
      <c r="Z529" s="60"/>
      <c r="AA529" s="80"/>
      <c r="AB529" s="60"/>
      <c r="AD529" s="61"/>
      <c r="AE529" s="80"/>
      <c r="AG529" s="51"/>
    </row>
    <row r="530" spans="7:33" ht="12.75">
      <c r="G530" s="51"/>
      <c r="H530" s="35"/>
      <c r="I530" s="51"/>
      <c r="J530" s="59"/>
      <c r="K530" s="58"/>
      <c r="L530" s="59"/>
      <c r="M530" s="59"/>
      <c r="N530" s="59"/>
      <c r="O530" s="58"/>
      <c r="P530" s="59"/>
      <c r="Q530" s="58"/>
      <c r="R530" s="57"/>
      <c r="S530" s="57"/>
      <c r="T530" s="57"/>
      <c r="Y530" s="80"/>
      <c r="Z530" s="60"/>
      <c r="AA530" s="80"/>
      <c r="AB530" s="60"/>
      <c r="AD530" s="61"/>
      <c r="AE530" s="80"/>
      <c r="AG530" s="51"/>
    </row>
    <row r="531" spans="7:33" ht="12.75">
      <c r="G531" s="51"/>
      <c r="H531" s="35"/>
      <c r="I531" s="51"/>
      <c r="J531" s="59"/>
      <c r="K531" s="58"/>
      <c r="L531" s="59"/>
      <c r="M531" s="59"/>
      <c r="N531" s="59"/>
      <c r="O531" s="58"/>
      <c r="P531" s="59"/>
      <c r="Q531" s="58"/>
      <c r="R531" s="57"/>
      <c r="S531" s="57"/>
      <c r="T531" s="57"/>
      <c r="Y531" s="80"/>
      <c r="Z531" s="60"/>
      <c r="AA531" s="80"/>
      <c r="AB531" s="60"/>
      <c r="AD531" s="61"/>
      <c r="AE531" s="80"/>
      <c r="AG531" s="51"/>
    </row>
    <row r="532" spans="7:33" ht="12.75">
      <c r="G532" s="51"/>
      <c r="H532" s="35"/>
      <c r="I532" s="51"/>
      <c r="J532" s="59"/>
      <c r="K532" s="58"/>
      <c r="L532" s="59"/>
      <c r="M532" s="59"/>
      <c r="N532" s="59"/>
      <c r="O532" s="58"/>
      <c r="P532" s="59"/>
      <c r="Q532" s="58"/>
      <c r="R532" s="57"/>
      <c r="S532" s="57"/>
      <c r="T532" s="57"/>
      <c r="Y532" s="80"/>
      <c r="Z532" s="60"/>
      <c r="AA532" s="80"/>
      <c r="AB532" s="60"/>
      <c r="AD532" s="61"/>
      <c r="AE532" s="80"/>
      <c r="AG532" s="51"/>
    </row>
    <row r="533" spans="7:33" ht="12.75">
      <c r="G533" s="51"/>
      <c r="H533" s="35"/>
      <c r="I533" s="51"/>
      <c r="J533" s="59"/>
      <c r="K533" s="58"/>
      <c r="L533" s="59"/>
      <c r="M533" s="59"/>
      <c r="N533" s="59"/>
      <c r="O533" s="58"/>
      <c r="P533" s="59"/>
      <c r="Q533" s="58"/>
      <c r="R533" s="57"/>
      <c r="S533" s="57"/>
      <c r="T533" s="57"/>
      <c r="Y533" s="80"/>
      <c r="Z533" s="60"/>
      <c r="AA533" s="80"/>
      <c r="AB533" s="60"/>
      <c r="AD533" s="61"/>
      <c r="AE533" s="80"/>
      <c r="AG533" s="51"/>
    </row>
    <row r="534" spans="7:33" ht="12.75">
      <c r="G534" s="51"/>
      <c r="H534" s="35"/>
      <c r="I534" s="51"/>
      <c r="J534" s="59"/>
      <c r="K534" s="58"/>
      <c r="L534" s="59"/>
      <c r="M534" s="59"/>
      <c r="N534" s="59"/>
      <c r="O534" s="58"/>
      <c r="P534" s="59"/>
      <c r="Q534" s="58"/>
      <c r="R534" s="57"/>
      <c r="S534" s="57"/>
      <c r="T534" s="57"/>
      <c r="Y534" s="80"/>
      <c r="Z534" s="60"/>
      <c r="AA534" s="80"/>
      <c r="AB534" s="60"/>
      <c r="AD534" s="61"/>
      <c r="AE534" s="80"/>
      <c r="AG534" s="51"/>
    </row>
    <row r="535" spans="7:33" ht="12.75">
      <c r="G535" s="51"/>
      <c r="H535" s="35"/>
      <c r="I535" s="51"/>
      <c r="J535" s="59"/>
      <c r="K535" s="58"/>
      <c r="L535" s="59"/>
      <c r="M535" s="59"/>
      <c r="N535" s="59"/>
      <c r="O535" s="58"/>
      <c r="P535" s="59"/>
      <c r="Q535" s="58"/>
      <c r="R535" s="57"/>
      <c r="S535" s="57"/>
      <c r="T535" s="57"/>
      <c r="Y535" s="80"/>
      <c r="Z535" s="60"/>
      <c r="AA535" s="80"/>
      <c r="AB535" s="60"/>
      <c r="AD535" s="61"/>
      <c r="AE535" s="80"/>
      <c r="AG535" s="51"/>
    </row>
    <row r="536" spans="7:33" ht="12.75">
      <c r="G536" s="51"/>
      <c r="H536" s="35"/>
      <c r="I536" s="51"/>
      <c r="J536" s="59"/>
      <c r="K536" s="58"/>
      <c r="L536" s="59"/>
      <c r="M536" s="59"/>
      <c r="N536" s="59"/>
      <c r="O536" s="58"/>
      <c r="P536" s="59"/>
      <c r="Q536" s="58"/>
      <c r="R536" s="57"/>
      <c r="S536" s="57"/>
      <c r="T536" s="57"/>
      <c r="Y536" s="80"/>
      <c r="Z536" s="60"/>
      <c r="AA536" s="80"/>
      <c r="AB536" s="60"/>
      <c r="AD536" s="61"/>
      <c r="AE536" s="80"/>
      <c r="AG536" s="51"/>
    </row>
    <row r="537" spans="7:33" ht="12.75">
      <c r="G537" s="51"/>
      <c r="H537" s="35"/>
      <c r="I537" s="51"/>
      <c r="J537" s="59"/>
      <c r="K537" s="58"/>
      <c r="L537" s="59"/>
      <c r="M537" s="59"/>
      <c r="N537" s="59"/>
      <c r="O537" s="58"/>
      <c r="P537" s="59"/>
      <c r="Q537" s="58"/>
      <c r="R537" s="57"/>
      <c r="S537" s="57"/>
      <c r="T537" s="57"/>
      <c r="Y537" s="80"/>
      <c r="Z537" s="60"/>
      <c r="AA537" s="80"/>
      <c r="AB537" s="60"/>
      <c r="AD537" s="61"/>
      <c r="AE537" s="80"/>
      <c r="AG537" s="51"/>
    </row>
    <row r="538" spans="7:33" ht="12.75">
      <c r="G538" s="51"/>
      <c r="H538" s="35"/>
      <c r="I538" s="51"/>
      <c r="J538" s="59"/>
      <c r="K538" s="58"/>
      <c r="L538" s="59"/>
      <c r="M538" s="59"/>
      <c r="N538" s="59"/>
      <c r="O538" s="58"/>
      <c r="P538" s="59"/>
      <c r="Q538" s="58"/>
      <c r="R538" s="57"/>
      <c r="S538" s="57"/>
      <c r="T538" s="57"/>
      <c r="Y538" s="80"/>
      <c r="Z538" s="60"/>
      <c r="AA538" s="80"/>
      <c r="AB538" s="60"/>
      <c r="AD538" s="61"/>
      <c r="AE538" s="80"/>
      <c r="AG538" s="51"/>
    </row>
    <row r="539" spans="7:33" ht="12.75">
      <c r="G539" s="51"/>
      <c r="H539" s="35"/>
      <c r="I539" s="51"/>
      <c r="J539" s="59"/>
      <c r="K539" s="58"/>
      <c r="L539" s="59"/>
      <c r="M539" s="59"/>
      <c r="N539" s="59"/>
      <c r="O539" s="58"/>
      <c r="P539" s="59"/>
      <c r="Q539" s="58"/>
      <c r="R539" s="57"/>
      <c r="S539" s="57"/>
      <c r="T539" s="57"/>
      <c r="Y539" s="80"/>
      <c r="Z539" s="60"/>
      <c r="AA539" s="80"/>
      <c r="AB539" s="60"/>
      <c r="AD539" s="61"/>
      <c r="AE539" s="80"/>
      <c r="AG539" s="51"/>
    </row>
    <row r="540" spans="7:33" ht="12.75">
      <c r="G540" s="51"/>
      <c r="H540" s="35"/>
      <c r="I540" s="51"/>
      <c r="J540" s="59"/>
      <c r="K540" s="58"/>
      <c r="L540" s="59"/>
      <c r="M540" s="59"/>
      <c r="N540" s="59"/>
      <c r="O540" s="58"/>
      <c r="P540" s="59"/>
      <c r="Q540" s="58"/>
      <c r="R540" s="57"/>
      <c r="S540" s="57"/>
      <c r="T540" s="57"/>
      <c r="Y540" s="80"/>
      <c r="Z540" s="60"/>
      <c r="AA540" s="80"/>
      <c r="AB540" s="60"/>
      <c r="AD540" s="61"/>
      <c r="AE540" s="80"/>
      <c r="AG540" s="51"/>
    </row>
    <row r="541" spans="7:33" ht="12.75">
      <c r="G541" s="51"/>
      <c r="H541" s="35"/>
      <c r="I541" s="51"/>
      <c r="J541" s="59"/>
      <c r="K541" s="58"/>
      <c r="L541" s="59"/>
      <c r="M541" s="59"/>
      <c r="N541" s="59"/>
      <c r="O541" s="58"/>
      <c r="P541" s="59"/>
      <c r="Q541" s="58"/>
      <c r="R541" s="57"/>
      <c r="S541" s="57"/>
      <c r="T541" s="57"/>
      <c r="Y541" s="80"/>
      <c r="Z541" s="60"/>
      <c r="AA541" s="80"/>
      <c r="AB541" s="60"/>
      <c r="AD541" s="61"/>
      <c r="AE541" s="80"/>
      <c r="AG541" s="51"/>
    </row>
    <row r="542" spans="7:33" ht="12.75">
      <c r="G542" s="51"/>
      <c r="H542" s="35"/>
      <c r="I542" s="51"/>
      <c r="J542" s="59"/>
      <c r="K542" s="58"/>
      <c r="L542" s="59"/>
      <c r="M542" s="59"/>
      <c r="N542" s="59"/>
      <c r="O542" s="58"/>
      <c r="P542" s="59"/>
      <c r="Q542" s="58"/>
      <c r="R542" s="57"/>
      <c r="S542" s="57"/>
      <c r="T542" s="57"/>
      <c r="Y542" s="80"/>
      <c r="Z542" s="60"/>
      <c r="AA542" s="80"/>
      <c r="AB542" s="60"/>
      <c r="AD542" s="61"/>
      <c r="AE542" s="80"/>
      <c r="AG542" s="51"/>
    </row>
    <row r="543" spans="7:33" ht="12.75">
      <c r="G543" s="51"/>
      <c r="H543" s="35"/>
      <c r="I543" s="51"/>
      <c r="J543" s="59"/>
      <c r="K543" s="58"/>
      <c r="L543" s="59"/>
      <c r="M543" s="59"/>
      <c r="N543" s="59"/>
      <c r="O543" s="58"/>
      <c r="P543" s="59"/>
      <c r="Q543" s="58"/>
      <c r="R543" s="57"/>
      <c r="S543" s="57"/>
      <c r="T543" s="57"/>
      <c r="Y543" s="80"/>
      <c r="Z543" s="60"/>
      <c r="AA543" s="80"/>
      <c r="AB543" s="60"/>
      <c r="AD543" s="61"/>
      <c r="AE543" s="80"/>
      <c r="AG543" s="51"/>
    </row>
    <row r="544" spans="7:33" ht="12.75">
      <c r="G544" s="51"/>
      <c r="H544" s="35"/>
      <c r="I544" s="51"/>
      <c r="J544" s="59"/>
      <c r="K544" s="58"/>
      <c r="L544" s="59"/>
      <c r="M544" s="59"/>
      <c r="N544" s="59"/>
      <c r="O544" s="58"/>
      <c r="P544" s="59"/>
      <c r="Q544" s="58"/>
      <c r="R544" s="57"/>
      <c r="S544" s="57"/>
      <c r="T544" s="57"/>
      <c r="Y544" s="80"/>
      <c r="Z544" s="60"/>
      <c r="AA544" s="80"/>
      <c r="AB544" s="60"/>
      <c r="AD544" s="61"/>
      <c r="AE544" s="80"/>
      <c r="AG544" s="51"/>
    </row>
    <row r="545" spans="7:33" ht="12.75">
      <c r="G545" s="51"/>
      <c r="H545" s="35"/>
      <c r="I545" s="51"/>
      <c r="J545" s="59"/>
      <c r="K545" s="58"/>
      <c r="L545" s="59"/>
      <c r="M545" s="59"/>
      <c r="N545" s="59"/>
      <c r="O545" s="58"/>
      <c r="P545" s="59"/>
      <c r="Q545" s="58"/>
      <c r="R545" s="57"/>
      <c r="S545" s="57"/>
      <c r="T545" s="57"/>
      <c r="Y545" s="80"/>
      <c r="Z545" s="60"/>
      <c r="AA545" s="80"/>
      <c r="AB545" s="60"/>
      <c r="AD545" s="61"/>
      <c r="AE545" s="80"/>
      <c r="AG545" s="51"/>
    </row>
    <row r="546" spans="7:33" ht="12.75">
      <c r="G546" s="51"/>
      <c r="H546" s="35"/>
      <c r="I546" s="51"/>
      <c r="J546" s="59"/>
      <c r="K546" s="58"/>
      <c r="L546" s="59"/>
      <c r="M546" s="59"/>
      <c r="N546" s="59"/>
      <c r="O546" s="58"/>
      <c r="P546" s="59"/>
      <c r="Q546" s="58"/>
      <c r="R546" s="57"/>
      <c r="S546" s="57"/>
      <c r="T546" s="57"/>
      <c r="Y546" s="80"/>
      <c r="Z546" s="60"/>
      <c r="AA546" s="80"/>
      <c r="AB546" s="60"/>
      <c r="AD546" s="61"/>
      <c r="AE546" s="80"/>
      <c r="AG546" s="51"/>
    </row>
    <row r="547" spans="7:33" ht="12.75">
      <c r="G547" s="51"/>
      <c r="H547" s="35"/>
      <c r="I547" s="51"/>
      <c r="J547" s="59"/>
      <c r="K547" s="58"/>
      <c r="L547" s="59"/>
      <c r="M547" s="59"/>
      <c r="N547" s="59"/>
      <c r="O547" s="58"/>
      <c r="P547" s="59"/>
      <c r="Q547" s="58"/>
      <c r="R547" s="57"/>
      <c r="S547" s="57"/>
      <c r="T547" s="57"/>
      <c r="Y547" s="80"/>
      <c r="Z547" s="60"/>
      <c r="AA547" s="80"/>
      <c r="AB547" s="60"/>
      <c r="AD547" s="61"/>
      <c r="AE547" s="80"/>
      <c r="AG547" s="51"/>
    </row>
    <row r="548" spans="7:33" ht="12.75">
      <c r="G548" s="51"/>
      <c r="H548" s="35"/>
      <c r="I548" s="51"/>
      <c r="J548" s="59"/>
      <c r="K548" s="58"/>
      <c r="L548" s="59"/>
      <c r="M548" s="59"/>
      <c r="N548" s="59"/>
      <c r="O548" s="58"/>
      <c r="P548" s="59"/>
      <c r="Q548" s="58"/>
      <c r="R548" s="57"/>
      <c r="S548" s="57"/>
      <c r="T548" s="57"/>
      <c r="Y548" s="80"/>
      <c r="Z548" s="60"/>
      <c r="AA548" s="80"/>
      <c r="AB548" s="60"/>
      <c r="AD548" s="61"/>
      <c r="AE548" s="80"/>
      <c r="AG548" s="51"/>
    </row>
    <row r="549" spans="7:33" ht="12.75">
      <c r="G549" s="51"/>
      <c r="H549" s="35"/>
      <c r="I549" s="51"/>
      <c r="J549" s="59"/>
      <c r="K549" s="58"/>
      <c r="L549" s="59"/>
      <c r="M549" s="59"/>
      <c r="N549" s="59"/>
      <c r="O549" s="58"/>
      <c r="P549" s="59"/>
      <c r="Q549" s="58"/>
      <c r="R549" s="57"/>
      <c r="S549" s="57"/>
      <c r="T549" s="57"/>
      <c r="Y549" s="80"/>
      <c r="Z549" s="60"/>
      <c r="AA549" s="80"/>
      <c r="AB549" s="60"/>
      <c r="AD549" s="61"/>
      <c r="AE549" s="80"/>
      <c r="AG549" s="51"/>
    </row>
    <row r="550" spans="7:33" ht="12.75">
      <c r="G550" s="51"/>
      <c r="H550" s="35"/>
      <c r="I550" s="51"/>
      <c r="J550" s="59"/>
      <c r="K550" s="58"/>
      <c r="L550" s="59"/>
      <c r="M550" s="59"/>
      <c r="N550" s="59"/>
      <c r="O550" s="58"/>
      <c r="P550" s="59"/>
      <c r="Q550" s="58"/>
      <c r="R550" s="57"/>
      <c r="S550" s="57"/>
      <c r="T550" s="57"/>
      <c r="Y550" s="80"/>
      <c r="Z550" s="60"/>
      <c r="AA550" s="80"/>
      <c r="AB550" s="60"/>
      <c r="AD550" s="61"/>
      <c r="AE550" s="80"/>
      <c r="AG550" s="51"/>
    </row>
    <row r="551" spans="7:33" ht="12.75">
      <c r="G551" s="51"/>
      <c r="H551" s="35"/>
      <c r="I551" s="51"/>
      <c r="J551" s="59"/>
      <c r="K551" s="58"/>
      <c r="L551" s="59"/>
      <c r="M551" s="59"/>
      <c r="N551" s="59"/>
      <c r="O551" s="58"/>
      <c r="P551" s="59"/>
      <c r="Q551" s="58"/>
      <c r="R551" s="57"/>
      <c r="S551" s="57"/>
      <c r="T551" s="57"/>
      <c r="Y551" s="80"/>
      <c r="Z551" s="60"/>
      <c r="AA551" s="80"/>
      <c r="AB551" s="60"/>
      <c r="AD551" s="61"/>
      <c r="AE551" s="80"/>
      <c r="AG551" s="51"/>
    </row>
    <row r="552" spans="7:33" ht="12.75">
      <c r="G552" s="51"/>
      <c r="H552" s="35"/>
      <c r="I552" s="51"/>
      <c r="J552" s="59"/>
      <c r="K552" s="58"/>
      <c r="L552" s="59"/>
      <c r="M552" s="59"/>
      <c r="N552" s="59"/>
      <c r="O552" s="58"/>
      <c r="P552" s="59"/>
      <c r="Q552" s="58"/>
      <c r="R552" s="57"/>
      <c r="S552" s="57"/>
      <c r="T552" s="57"/>
      <c r="Y552" s="80"/>
      <c r="Z552" s="60"/>
      <c r="AA552" s="80"/>
      <c r="AB552" s="60"/>
      <c r="AD552" s="61"/>
      <c r="AE552" s="80"/>
      <c r="AG552" s="51"/>
    </row>
    <row r="553" spans="7:33" ht="12.75">
      <c r="G553" s="51"/>
      <c r="H553" s="35"/>
      <c r="I553" s="51"/>
      <c r="J553" s="59"/>
      <c r="K553" s="58"/>
      <c r="L553" s="59"/>
      <c r="M553" s="59"/>
      <c r="N553" s="59"/>
      <c r="O553" s="58"/>
      <c r="P553" s="59"/>
      <c r="Q553" s="58"/>
      <c r="R553" s="57"/>
      <c r="S553" s="57"/>
      <c r="T553" s="57"/>
      <c r="Y553" s="80"/>
      <c r="Z553" s="60"/>
      <c r="AA553" s="80"/>
      <c r="AB553" s="60"/>
      <c r="AD553" s="61"/>
      <c r="AE553" s="80"/>
      <c r="AG553" s="51"/>
    </row>
    <row r="554" spans="7:33" ht="12.75">
      <c r="G554" s="51"/>
      <c r="H554" s="35"/>
      <c r="I554" s="51"/>
      <c r="J554" s="59"/>
      <c r="K554" s="58"/>
      <c r="L554" s="59"/>
      <c r="M554" s="59"/>
      <c r="N554" s="59"/>
      <c r="O554" s="58"/>
      <c r="P554" s="59"/>
      <c r="Q554" s="58"/>
      <c r="R554" s="57"/>
      <c r="S554" s="57"/>
      <c r="T554" s="57"/>
      <c r="Y554" s="80"/>
      <c r="Z554" s="60"/>
      <c r="AA554" s="80"/>
      <c r="AB554" s="60"/>
      <c r="AD554" s="61"/>
      <c r="AE554" s="80"/>
      <c r="AG554" s="51"/>
    </row>
    <row r="555" spans="7:33" ht="12.75">
      <c r="G555" s="51"/>
      <c r="H555" s="35"/>
      <c r="I555" s="51"/>
      <c r="J555" s="59"/>
      <c r="K555" s="58"/>
      <c r="L555" s="59"/>
      <c r="M555" s="59"/>
      <c r="N555" s="59"/>
      <c r="O555" s="58"/>
      <c r="P555" s="59"/>
      <c r="Q555" s="58"/>
      <c r="R555" s="57"/>
      <c r="S555" s="57"/>
      <c r="T555" s="57"/>
      <c r="Y555" s="80"/>
      <c r="Z555" s="60"/>
      <c r="AA555" s="80"/>
      <c r="AB555" s="60"/>
      <c r="AD555" s="61"/>
      <c r="AE555" s="80"/>
      <c r="AG555" s="51"/>
    </row>
    <row r="556" spans="7:33" ht="12.75">
      <c r="G556" s="51"/>
      <c r="H556" s="35"/>
      <c r="I556" s="51"/>
      <c r="J556" s="59"/>
      <c r="K556" s="58"/>
      <c r="L556" s="59"/>
      <c r="M556" s="59"/>
      <c r="N556" s="59"/>
      <c r="O556" s="58"/>
      <c r="P556" s="59"/>
      <c r="Q556" s="58"/>
      <c r="R556" s="57"/>
      <c r="S556" s="57"/>
      <c r="T556" s="57"/>
      <c r="Y556" s="80"/>
      <c r="Z556" s="60"/>
      <c r="AA556" s="80"/>
      <c r="AB556" s="60"/>
      <c r="AD556" s="61"/>
      <c r="AE556" s="80"/>
      <c r="AG556" s="51"/>
    </row>
    <row r="557" spans="7:33" ht="12.75">
      <c r="G557" s="51"/>
      <c r="H557" s="35"/>
      <c r="I557" s="51"/>
      <c r="J557" s="59"/>
      <c r="K557" s="58"/>
      <c r="L557" s="59"/>
      <c r="M557" s="59"/>
      <c r="N557" s="59"/>
      <c r="O557" s="58"/>
      <c r="P557" s="59"/>
      <c r="Q557" s="58"/>
      <c r="R557" s="57"/>
      <c r="S557" s="57"/>
      <c r="T557" s="57"/>
      <c r="Y557" s="80"/>
      <c r="Z557" s="60"/>
      <c r="AA557" s="80"/>
      <c r="AB557" s="60"/>
      <c r="AD557" s="61"/>
      <c r="AE557" s="80"/>
      <c r="AG557" s="51"/>
    </row>
    <row r="558" spans="7:33" ht="12.75">
      <c r="G558" s="51"/>
      <c r="H558" s="35"/>
      <c r="I558" s="51"/>
      <c r="J558" s="59"/>
      <c r="K558" s="58"/>
      <c r="L558" s="59"/>
      <c r="M558" s="59"/>
      <c r="N558" s="59"/>
      <c r="O558" s="58"/>
      <c r="P558" s="59"/>
      <c r="Q558" s="58"/>
      <c r="R558" s="57"/>
      <c r="S558" s="57"/>
      <c r="T558" s="57"/>
      <c r="Y558" s="80"/>
      <c r="Z558" s="60"/>
      <c r="AA558" s="80"/>
      <c r="AB558" s="60"/>
      <c r="AD558" s="61"/>
      <c r="AE558" s="80"/>
      <c r="AG558" s="51"/>
    </row>
    <row r="559" spans="7:33" ht="12.75">
      <c r="G559" s="51"/>
      <c r="H559" s="35"/>
      <c r="I559" s="51"/>
      <c r="J559" s="59"/>
      <c r="K559" s="58"/>
      <c r="L559" s="59"/>
      <c r="M559" s="59"/>
      <c r="N559" s="59"/>
      <c r="O559" s="58"/>
      <c r="P559" s="59"/>
      <c r="Q559" s="58"/>
      <c r="R559" s="57"/>
      <c r="S559" s="57"/>
      <c r="T559" s="57"/>
      <c r="Y559" s="80"/>
      <c r="Z559" s="60"/>
      <c r="AA559" s="80"/>
      <c r="AB559" s="60"/>
      <c r="AD559" s="61"/>
      <c r="AE559" s="80"/>
      <c r="AG559" s="51"/>
    </row>
    <row r="560" spans="7:33" ht="12.75">
      <c r="G560" s="51"/>
      <c r="H560" s="35"/>
      <c r="I560" s="51"/>
      <c r="J560" s="59"/>
      <c r="K560" s="58"/>
      <c r="L560" s="59"/>
      <c r="M560" s="59"/>
      <c r="N560" s="59"/>
      <c r="O560" s="58"/>
      <c r="P560" s="59"/>
      <c r="Q560" s="58"/>
      <c r="R560" s="57"/>
      <c r="S560" s="57"/>
      <c r="T560" s="57"/>
      <c r="Y560" s="80"/>
      <c r="Z560" s="60"/>
      <c r="AA560" s="80"/>
      <c r="AB560" s="60"/>
      <c r="AD560" s="61"/>
      <c r="AE560" s="80"/>
      <c r="AG560" s="51"/>
    </row>
    <row r="561" spans="7:33" ht="12.75">
      <c r="G561" s="51"/>
      <c r="H561" s="35"/>
      <c r="I561" s="51"/>
      <c r="J561" s="59"/>
      <c r="K561" s="58"/>
      <c r="L561" s="59"/>
      <c r="M561" s="59"/>
      <c r="N561" s="59"/>
      <c r="O561" s="58"/>
      <c r="P561" s="59"/>
      <c r="Q561" s="58"/>
      <c r="R561" s="57"/>
      <c r="S561" s="57"/>
      <c r="T561" s="57"/>
      <c r="Y561" s="80"/>
      <c r="Z561" s="60"/>
      <c r="AA561" s="80"/>
      <c r="AB561" s="60"/>
      <c r="AD561" s="61"/>
      <c r="AE561" s="80"/>
      <c r="AG561" s="51"/>
    </row>
    <row r="562" spans="7:33" ht="12.75">
      <c r="G562" s="51"/>
      <c r="H562" s="35"/>
      <c r="I562" s="51"/>
      <c r="J562" s="59"/>
      <c r="K562" s="58"/>
      <c r="L562" s="59"/>
      <c r="M562" s="59"/>
      <c r="N562" s="59"/>
      <c r="O562" s="58"/>
      <c r="P562" s="59"/>
      <c r="Q562" s="58"/>
      <c r="R562" s="57"/>
      <c r="S562" s="57"/>
      <c r="T562" s="57"/>
      <c r="Y562" s="80"/>
      <c r="Z562" s="60"/>
      <c r="AA562" s="80"/>
      <c r="AB562" s="60"/>
      <c r="AD562" s="61"/>
      <c r="AE562" s="80"/>
      <c r="AG562" s="51"/>
    </row>
    <row r="563" spans="7:33" ht="12.75">
      <c r="G563" s="51"/>
      <c r="H563" s="35"/>
      <c r="I563" s="51"/>
      <c r="J563" s="59"/>
      <c r="K563" s="58"/>
      <c r="L563" s="59"/>
      <c r="M563" s="59"/>
      <c r="N563" s="59"/>
      <c r="O563" s="58"/>
      <c r="P563" s="59"/>
      <c r="Q563" s="58"/>
      <c r="R563" s="57"/>
      <c r="S563" s="57"/>
      <c r="T563" s="57"/>
      <c r="Y563" s="80"/>
      <c r="Z563" s="60"/>
      <c r="AA563" s="80"/>
      <c r="AB563" s="60"/>
      <c r="AD563" s="61"/>
      <c r="AE563" s="80"/>
      <c r="AG563" s="51"/>
    </row>
    <row r="564" spans="7:33" ht="12.75">
      <c r="G564" s="51"/>
      <c r="H564" s="35"/>
      <c r="I564" s="51"/>
      <c r="J564" s="59"/>
      <c r="K564" s="58"/>
      <c r="L564" s="59"/>
      <c r="M564" s="59"/>
      <c r="N564" s="59"/>
      <c r="O564" s="58"/>
      <c r="P564" s="59"/>
      <c r="Q564" s="58"/>
      <c r="R564" s="57"/>
      <c r="S564" s="57"/>
      <c r="T564" s="57"/>
      <c r="Y564" s="80"/>
      <c r="Z564" s="60"/>
      <c r="AA564" s="80"/>
      <c r="AB564" s="60"/>
      <c r="AD564" s="61"/>
      <c r="AE564" s="80"/>
      <c r="AG564" s="51"/>
    </row>
    <row r="565" spans="7:33" ht="12.75">
      <c r="G565" s="51"/>
      <c r="H565" s="35"/>
      <c r="I565" s="51"/>
      <c r="J565" s="59"/>
      <c r="K565" s="58"/>
      <c r="L565" s="59"/>
      <c r="M565" s="59"/>
      <c r="N565" s="59"/>
      <c r="O565" s="58"/>
      <c r="P565" s="59"/>
      <c r="Q565" s="58"/>
      <c r="R565" s="57"/>
      <c r="S565" s="57"/>
      <c r="T565" s="57"/>
      <c r="Y565" s="80"/>
      <c r="Z565" s="60"/>
      <c r="AA565" s="80"/>
      <c r="AB565" s="60"/>
      <c r="AD565" s="61"/>
      <c r="AE565" s="80"/>
      <c r="AG565" s="51"/>
    </row>
    <row r="566" spans="7:33" ht="12.75">
      <c r="G566" s="51"/>
      <c r="H566" s="35"/>
      <c r="I566" s="51"/>
      <c r="J566" s="59"/>
      <c r="K566" s="58"/>
      <c r="L566" s="59"/>
      <c r="M566" s="59"/>
      <c r="N566" s="59"/>
      <c r="O566" s="58"/>
      <c r="P566" s="59"/>
      <c r="Q566" s="58"/>
      <c r="R566" s="57"/>
      <c r="S566" s="57"/>
      <c r="T566" s="57"/>
      <c r="Y566" s="80"/>
      <c r="Z566" s="60"/>
      <c r="AA566" s="80"/>
      <c r="AB566" s="60"/>
      <c r="AD566" s="61"/>
      <c r="AE566" s="80"/>
      <c r="AG566" s="51"/>
    </row>
    <row r="567" spans="7:33" ht="12.75">
      <c r="G567" s="51"/>
      <c r="H567" s="35"/>
      <c r="I567" s="51"/>
      <c r="J567" s="59"/>
      <c r="K567" s="58"/>
      <c r="L567" s="59"/>
      <c r="M567" s="59"/>
      <c r="N567" s="59"/>
      <c r="O567" s="58"/>
      <c r="P567" s="59"/>
      <c r="Q567" s="58"/>
      <c r="R567" s="57"/>
      <c r="S567" s="57"/>
      <c r="T567" s="57"/>
      <c r="Y567" s="80"/>
      <c r="Z567" s="60"/>
      <c r="AA567" s="80"/>
      <c r="AB567" s="60"/>
      <c r="AD567" s="61"/>
      <c r="AE567" s="80"/>
      <c r="AG567" s="51"/>
    </row>
    <row r="568" spans="7:33" ht="12.75">
      <c r="G568" s="51"/>
      <c r="H568" s="35"/>
      <c r="I568" s="51"/>
      <c r="J568" s="59"/>
      <c r="K568" s="58"/>
      <c r="L568" s="59"/>
      <c r="M568" s="59"/>
      <c r="N568" s="59"/>
      <c r="O568" s="58"/>
      <c r="P568" s="59"/>
      <c r="Q568" s="58"/>
      <c r="R568" s="57"/>
      <c r="S568" s="57"/>
      <c r="T568" s="57"/>
      <c r="Y568" s="80"/>
      <c r="Z568" s="60"/>
      <c r="AA568" s="80"/>
      <c r="AB568" s="60"/>
      <c r="AD568" s="61"/>
      <c r="AE568" s="80"/>
      <c r="AG568" s="51"/>
    </row>
    <row r="569" spans="7:33" ht="12.75">
      <c r="G569" s="51"/>
      <c r="H569" s="35"/>
      <c r="I569" s="51"/>
      <c r="J569" s="59"/>
      <c r="K569" s="58"/>
      <c r="L569" s="59"/>
      <c r="M569" s="59"/>
      <c r="N569" s="59"/>
      <c r="O569" s="58"/>
      <c r="P569" s="59"/>
      <c r="Q569" s="58"/>
      <c r="R569" s="57"/>
      <c r="S569" s="57"/>
      <c r="T569" s="57"/>
      <c r="Y569" s="80"/>
      <c r="Z569" s="60"/>
      <c r="AA569" s="80"/>
      <c r="AB569" s="60"/>
      <c r="AD569" s="61"/>
      <c r="AE569" s="80"/>
      <c r="AG569" s="51"/>
    </row>
    <row r="570" spans="7:33" ht="12.75">
      <c r="G570" s="51"/>
      <c r="H570" s="35"/>
      <c r="I570" s="51"/>
      <c r="J570" s="59"/>
      <c r="K570" s="58"/>
      <c r="L570" s="59"/>
      <c r="M570" s="59"/>
      <c r="N570" s="59"/>
      <c r="O570" s="58"/>
      <c r="P570" s="59"/>
      <c r="Q570" s="58"/>
      <c r="R570" s="57"/>
      <c r="S570" s="57"/>
      <c r="T570" s="57"/>
      <c r="Y570" s="80"/>
      <c r="Z570" s="60"/>
      <c r="AA570" s="80"/>
      <c r="AB570" s="60"/>
      <c r="AD570" s="61"/>
      <c r="AE570" s="80"/>
      <c r="AG570" s="51"/>
    </row>
    <row r="571" spans="7:33" ht="12.75">
      <c r="G571" s="51"/>
      <c r="H571" s="35"/>
      <c r="I571" s="51"/>
      <c r="J571" s="59"/>
      <c r="K571" s="58"/>
      <c r="L571" s="59"/>
      <c r="M571" s="59"/>
      <c r="N571" s="59"/>
      <c r="O571" s="58"/>
      <c r="P571" s="59"/>
      <c r="Q571" s="58"/>
      <c r="R571" s="57"/>
      <c r="S571" s="57"/>
      <c r="T571" s="57"/>
      <c r="Y571" s="80"/>
      <c r="Z571" s="60"/>
      <c r="AA571" s="80"/>
      <c r="AB571" s="60"/>
      <c r="AD571" s="61"/>
      <c r="AE571" s="80"/>
      <c r="AG571" s="51"/>
    </row>
    <row r="572" spans="7:33" ht="12.75">
      <c r="G572" s="51"/>
      <c r="H572" s="35"/>
      <c r="I572" s="51"/>
      <c r="J572" s="59"/>
      <c r="K572" s="58"/>
      <c r="L572" s="59"/>
      <c r="M572" s="59"/>
      <c r="N572" s="59"/>
      <c r="O572" s="58"/>
      <c r="P572" s="59"/>
      <c r="Q572" s="58"/>
      <c r="R572" s="57"/>
      <c r="S572" s="57"/>
      <c r="T572" s="57"/>
      <c r="Y572" s="80"/>
      <c r="Z572" s="60"/>
      <c r="AA572" s="80"/>
      <c r="AB572" s="60"/>
      <c r="AD572" s="61"/>
      <c r="AE572" s="80"/>
      <c r="AG572" s="51"/>
    </row>
    <row r="573" spans="7:33" ht="12.75">
      <c r="G573" s="51"/>
      <c r="H573" s="35"/>
      <c r="I573" s="51"/>
      <c r="J573" s="59"/>
      <c r="K573" s="58"/>
      <c r="L573" s="59"/>
      <c r="M573" s="59"/>
      <c r="N573" s="59"/>
      <c r="O573" s="58"/>
      <c r="P573" s="59"/>
      <c r="Q573" s="58"/>
      <c r="R573" s="57"/>
      <c r="S573" s="57"/>
      <c r="T573" s="57"/>
      <c r="Y573" s="80"/>
      <c r="Z573" s="60"/>
      <c r="AA573" s="80"/>
      <c r="AB573" s="60"/>
      <c r="AD573" s="61"/>
      <c r="AE573" s="80"/>
      <c r="AG573" s="51"/>
    </row>
    <row r="574" spans="7:33" ht="12.75">
      <c r="G574" s="51"/>
      <c r="H574" s="35"/>
      <c r="I574" s="51"/>
      <c r="J574" s="59"/>
      <c r="K574" s="58"/>
      <c r="L574" s="59"/>
      <c r="M574" s="59"/>
      <c r="N574" s="59"/>
      <c r="O574" s="58"/>
      <c r="P574" s="59"/>
      <c r="Q574" s="58"/>
      <c r="R574" s="57"/>
      <c r="S574" s="57"/>
      <c r="T574" s="57"/>
      <c r="Y574" s="80"/>
      <c r="Z574" s="60"/>
      <c r="AA574" s="80"/>
      <c r="AB574" s="60"/>
      <c r="AD574" s="61"/>
      <c r="AE574" s="80"/>
      <c r="AG574" s="51"/>
    </row>
    <row r="575" spans="7:33" ht="12.75">
      <c r="G575" s="51"/>
      <c r="H575" s="35"/>
      <c r="I575" s="51"/>
      <c r="J575" s="59"/>
      <c r="K575" s="58"/>
      <c r="L575" s="59"/>
      <c r="M575" s="59"/>
      <c r="N575" s="59"/>
      <c r="O575" s="58"/>
      <c r="P575" s="59"/>
      <c r="Q575" s="58"/>
      <c r="R575" s="57"/>
      <c r="S575" s="57"/>
      <c r="T575" s="57"/>
      <c r="Y575" s="80"/>
      <c r="Z575" s="60"/>
      <c r="AA575" s="80"/>
      <c r="AB575" s="60"/>
      <c r="AD575" s="61"/>
      <c r="AE575" s="80"/>
      <c r="AG575" s="51"/>
    </row>
    <row r="576" spans="7:33" ht="12.75">
      <c r="G576" s="51"/>
      <c r="H576" s="35"/>
      <c r="I576" s="51"/>
      <c r="J576" s="59"/>
      <c r="K576" s="58"/>
      <c r="L576" s="59"/>
      <c r="M576" s="59"/>
      <c r="N576" s="59"/>
      <c r="O576" s="58"/>
      <c r="P576" s="59"/>
      <c r="Q576" s="58"/>
      <c r="R576" s="57"/>
      <c r="S576" s="57"/>
      <c r="T576" s="57"/>
      <c r="Y576" s="80"/>
      <c r="Z576" s="60"/>
      <c r="AA576" s="80"/>
      <c r="AB576" s="60"/>
      <c r="AD576" s="61"/>
      <c r="AE576" s="80"/>
      <c r="AG576" s="51"/>
    </row>
    <row r="577" spans="7:33" ht="12.75">
      <c r="G577" s="51"/>
      <c r="H577" s="35"/>
      <c r="I577" s="51"/>
      <c r="J577" s="59"/>
      <c r="K577" s="58"/>
      <c r="L577" s="59"/>
      <c r="M577" s="59"/>
      <c r="N577" s="59"/>
      <c r="O577" s="58"/>
      <c r="P577" s="59"/>
      <c r="Q577" s="58"/>
      <c r="R577" s="57"/>
      <c r="S577" s="57"/>
      <c r="T577" s="57"/>
      <c r="Y577" s="80"/>
      <c r="Z577" s="60"/>
      <c r="AA577" s="80"/>
      <c r="AB577" s="60"/>
      <c r="AD577" s="61"/>
      <c r="AE577" s="80"/>
      <c r="AG577" s="51"/>
    </row>
    <row r="578" spans="7:33" ht="12.75">
      <c r="G578" s="51"/>
      <c r="H578" s="35"/>
      <c r="I578" s="51"/>
      <c r="J578" s="59"/>
      <c r="K578" s="58"/>
      <c r="L578" s="59"/>
      <c r="M578" s="59"/>
      <c r="N578" s="59"/>
      <c r="O578" s="58"/>
      <c r="P578" s="59"/>
      <c r="Q578" s="58"/>
      <c r="R578" s="57"/>
      <c r="S578" s="57"/>
      <c r="T578" s="57"/>
      <c r="Y578" s="80"/>
      <c r="Z578" s="60"/>
      <c r="AA578" s="80"/>
      <c r="AB578" s="60"/>
      <c r="AD578" s="61"/>
      <c r="AE578" s="80"/>
      <c r="AG578" s="51"/>
    </row>
    <row r="579" spans="7:33" ht="12.75">
      <c r="G579" s="51"/>
      <c r="H579" s="35"/>
      <c r="I579" s="51"/>
      <c r="J579" s="59"/>
      <c r="K579" s="58"/>
      <c r="L579" s="59"/>
      <c r="M579" s="59"/>
      <c r="N579" s="59"/>
      <c r="O579" s="58"/>
      <c r="P579" s="59"/>
      <c r="Q579" s="58"/>
      <c r="R579" s="57"/>
      <c r="S579" s="57"/>
      <c r="T579" s="57"/>
      <c r="Y579" s="80"/>
      <c r="Z579" s="60"/>
      <c r="AA579" s="80"/>
      <c r="AB579" s="60"/>
      <c r="AD579" s="61"/>
      <c r="AE579" s="80"/>
      <c r="AG579" s="51"/>
    </row>
    <row r="580" spans="7:33" ht="12.75">
      <c r="G580" s="51"/>
      <c r="H580" s="35"/>
      <c r="I580" s="51"/>
      <c r="J580" s="59"/>
      <c r="K580" s="58"/>
      <c r="L580" s="59"/>
      <c r="M580" s="59"/>
      <c r="N580" s="59"/>
      <c r="O580" s="58"/>
      <c r="P580" s="59"/>
      <c r="Q580" s="58"/>
      <c r="R580" s="57"/>
      <c r="S580" s="57"/>
      <c r="T580" s="57"/>
      <c r="Y580" s="80"/>
      <c r="Z580" s="60"/>
      <c r="AA580" s="80"/>
      <c r="AB580" s="60"/>
      <c r="AD580" s="61"/>
      <c r="AE580" s="80"/>
      <c r="AG580" s="51"/>
    </row>
    <row r="581" spans="7:33" ht="12.75">
      <c r="G581" s="51"/>
      <c r="H581" s="35"/>
      <c r="I581" s="51"/>
      <c r="J581" s="59"/>
      <c r="K581" s="58"/>
      <c r="L581" s="59"/>
      <c r="M581" s="59"/>
      <c r="N581" s="59"/>
      <c r="O581" s="58"/>
      <c r="P581" s="59"/>
      <c r="Q581" s="58"/>
      <c r="R581" s="57"/>
      <c r="S581" s="57"/>
      <c r="T581" s="57"/>
      <c r="Y581" s="80"/>
      <c r="Z581" s="60"/>
      <c r="AA581" s="80"/>
      <c r="AB581" s="60"/>
      <c r="AD581" s="61"/>
      <c r="AE581" s="80"/>
      <c r="AG581" s="51"/>
    </row>
    <row r="582" spans="7:33" ht="12.75">
      <c r="G582" s="51"/>
      <c r="H582" s="35"/>
      <c r="I582" s="51"/>
      <c r="J582" s="59"/>
      <c r="K582" s="58"/>
      <c r="L582" s="59"/>
      <c r="M582" s="59"/>
      <c r="N582" s="59"/>
      <c r="O582" s="58"/>
      <c r="P582" s="59"/>
      <c r="Q582" s="58"/>
      <c r="R582" s="57"/>
      <c r="S582" s="57"/>
      <c r="T582" s="57"/>
      <c r="Y582" s="80"/>
      <c r="Z582" s="60"/>
      <c r="AA582" s="80"/>
      <c r="AB582" s="60"/>
      <c r="AD582" s="61"/>
      <c r="AE582" s="80"/>
      <c r="AG582" s="51"/>
    </row>
    <row r="583" spans="7:33" ht="12.75">
      <c r="G583" s="51"/>
      <c r="H583" s="35"/>
      <c r="I583" s="51"/>
      <c r="J583" s="59"/>
      <c r="K583" s="58"/>
      <c r="L583" s="59"/>
      <c r="M583" s="59"/>
      <c r="N583" s="59"/>
      <c r="O583" s="58"/>
      <c r="P583" s="59"/>
      <c r="Q583" s="58"/>
      <c r="R583" s="57"/>
      <c r="S583" s="57"/>
      <c r="T583" s="57"/>
      <c r="Y583" s="80"/>
      <c r="Z583" s="60"/>
      <c r="AA583" s="80"/>
      <c r="AB583" s="60"/>
      <c r="AD583" s="61"/>
      <c r="AE583" s="80"/>
      <c r="AG583" s="51"/>
    </row>
    <row r="584" spans="7:33" ht="12.75">
      <c r="G584" s="51"/>
      <c r="H584" s="35"/>
      <c r="I584" s="51"/>
      <c r="J584" s="59"/>
      <c r="K584" s="58"/>
      <c r="L584" s="59"/>
      <c r="M584" s="59"/>
      <c r="N584" s="59"/>
      <c r="O584" s="58"/>
      <c r="P584" s="59"/>
      <c r="Q584" s="58"/>
      <c r="R584" s="57"/>
      <c r="S584" s="57"/>
      <c r="T584" s="57"/>
      <c r="Y584" s="80"/>
      <c r="Z584" s="60"/>
      <c r="AA584" s="80"/>
      <c r="AB584" s="60"/>
      <c r="AD584" s="61"/>
      <c r="AE584" s="80"/>
      <c r="AG584" s="51"/>
    </row>
    <row r="585" spans="7:33" ht="12.75">
      <c r="G585" s="51"/>
      <c r="H585" s="35"/>
      <c r="I585" s="51"/>
      <c r="J585" s="59"/>
      <c r="K585" s="58"/>
      <c r="L585" s="59"/>
      <c r="M585" s="59"/>
      <c r="N585" s="59"/>
      <c r="O585" s="58"/>
      <c r="P585" s="59"/>
      <c r="Q585" s="58"/>
      <c r="R585" s="57"/>
      <c r="S585" s="57"/>
      <c r="T585" s="57"/>
      <c r="Y585" s="80"/>
      <c r="Z585" s="60"/>
      <c r="AA585" s="80"/>
      <c r="AB585" s="60"/>
      <c r="AD585" s="61"/>
      <c r="AE585" s="80"/>
      <c r="AG585" s="51"/>
    </row>
    <row r="586" spans="7:33" ht="12.75">
      <c r="G586" s="51"/>
      <c r="H586" s="35"/>
      <c r="I586" s="51"/>
      <c r="J586" s="59"/>
      <c r="K586" s="58"/>
      <c r="L586" s="59"/>
      <c r="M586" s="59"/>
      <c r="N586" s="59"/>
      <c r="O586" s="58"/>
      <c r="P586" s="59"/>
      <c r="Q586" s="58"/>
      <c r="R586" s="57"/>
      <c r="S586" s="57"/>
      <c r="T586" s="57"/>
      <c r="Y586" s="80"/>
      <c r="Z586" s="60"/>
      <c r="AA586" s="80"/>
      <c r="AB586" s="60"/>
      <c r="AD586" s="61"/>
      <c r="AE586" s="80"/>
      <c r="AG586" s="51"/>
    </row>
    <row r="587" spans="7:33" ht="12.75">
      <c r="G587" s="51"/>
      <c r="H587" s="35"/>
      <c r="I587" s="51"/>
      <c r="J587" s="59"/>
      <c r="K587" s="58"/>
      <c r="L587" s="59"/>
      <c r="M587" s="59"/>
      <c r="N587" s="59"/>
      <c r="O587" s="58"/>
      <c r="P587" s="59"/>
      <c r="Q587" s="58"/>
      <c r="R587" s="57"/>
      <c r="S587" s="57"/>
      <c r="T587" s="57"/>
      <c r="Y587" s="80"/>
      <c r="Z587" s="60"/>
      <c r="AA587" s="80"/>
      <c r="AB587" s="60"/>
      <c r="AD587" s="61"/>
      <c r="AE587" s="80"/>
      <c r="AG587" s="51"/>
    </row>
    <row r="588" spans="7:33" ht="12.75">
      <c r="G588" s="51"/>
      <c r="H588" s="35"/>
      <c r="I588" s="51"/>
      <c r="J588" s="59"/>
      <c r="K588" s="58"/>
      <c r="L588" s="59"/>
      <c r="M588" s="59"/>
      <c r="N588" s="59"/>
      <c r="O588" s="58"/>
      <c r="P588" s="59"/>
      <c r="Q588" s="58"/>
      <c r="R588" s="57"/>
      <c r="S588" s="57"/>
      <c r="T588" s="57"/>
      <c r="Y588" s="80"/>
      <c r="Z588" s="60"/>
      <c r="AA588" s="80"/>
      <c r="AB588" s="60"/>
      <c r="AD588" s="61"/>
      <c r="AE588" s="80"/>
      <c r="AG588" s="51"/>
    </row>
    <row r="589" spans="7:33" ht="12.75">
      <c r="G589" s="51"/>
      <c r="H589" s="35"/>
      <c r="I589" s="51"/>
      <c r="J589" s="59"/>
      <c r="K589" s="58"/>
      <c r="L589" s="59"/>
      <c r="M589" s="59"/>
      <c r="N589" s="59"/>
      <c r="O589" s="58"/>
      <c r="P589" s="59"/>
      <c r="Q589" s="58"/>
      <c r="R589" s="57"/>
      <c r="S589" s="57"/>
      <c r="T589" s="57"/>
      <c r="Y589" s="80"/>
      <c r="Z589" s="60"/>
      <c r="AA589" s="80"/>
      <c r="AB589" s="60"/>
      <c r="AD589" s="61"/>
      <c r="AE589" s="80"/>
      <c r="AG589" s="51"/>
    </row>
    <row r="590" spans="7:33" ht="12.75">
      <c r="G590" s="51"/>
      <c r="H590" s="35"/>
      <c r="I590" s="51"/>
      <c r="J590" s="59"/>
      <c r="K590" s="58"/>
      <c r="L590" s="59"/>
      <c r="M590" s="59"/>
      <c r="N590" s="59"/>
      <c r="O590" s="58"/>
      <c r="P590" s="59"/>
      <c r="Q590" s="58"/>
      <c r="R590" s="57"/>
      <c r="S590" s="57"/>
      <c r="T590" s="57"/>
      <c r="Y590" s="80"/>
      <c r="Z590" s="60"/>
      <c r="AA590" s="80"/>
      <c r="AB590" s="60"/>
      <c r="AD590" s="61"/>
      <c r="AE590" s="80"/>
      <c r="AG590" s="51"/>
    </row>
    <row r="591" spans="7:33" ht="12.75">
      <c r="G591" s="51"/>
      <c r="H591" s="35"/>
      <c r="I591" s="51"/>
      <c r="J591" s="59"/>
      <c r="K591" s="58"/>
      <c r="L591" s="59"/>
      <c r="M591" s="59"/>
      <c r="N591" s="59"/>
      <c r="O591" s="58"/>
      <c r="P591" s="59"/>
      <c r="Q591" s="58"/>
      <c r="R591" s="57"/>
      <c r="S591" s="57"/>
      <c r="T591" s="57"/>
      <c r="Y591" s="80"/>
      <c r="Z591" s="60"/>
      <c r="AA591" s="80"/>
      <c r="AB591" s="60"/>
      <c r="AD591" s="61"/>
      <c r="AE591" s="80"/>
      <c r="AG591" s="51"/>
    </row>
    <row r="592" spans="7:33" ht="12.75">
      <c r="G592" s="51"/>
      <c r="H592" s="35"/>
      <c r="I592" s="51"/>
      <c r="J592" s="59"/>
      <c r="K592" s="58"/>
      <c r="L592" s="59"/>
      <c r="M592" s="59"/>
      <c r="N592" s="59"/>
      <c r="O592" s="58"/>
      <c r="P592" s="59"/>
      <c r="Q592" s="58"/>
      <c r="R592" s="57"/>
      <c r="S592" s="57"/>
      <c r="T592" s="57"/>
      <c r="Y592" s="80"/>
      <c r="Z592" s="60"/>
      <c r="AA592" s="80"/>
      <c r="AB592" s="60"/>
      <c r="AD592" s="61"/>
      <c r="AE592" s="80"/>
      <c r="AG592" s="51"/>
    </row>
    <row r="593" spans="7:33" ht="12.75">
      <c r="G593" s="51"/>
      <c r="H593" s="35"/>
      <c r="I593" s="51"/>
      <c r="J593" s="59"/>
      <c r="K593" s="58"/>
      <c r="L593" s="59"/>
      <c r="M593" s="59"/>
      <c r="N593" s="59"/>
      <c r="O593" s="58"/>
      <c r="P593" s="59"/>
      <c r="Q593" s="58"/>
      <c r="R593" s="57"/>
      <c r="S593" s="57"/>
      <c r="T593" s="57"/>
      <c r="Y593" s="80"/>
      <c r="Z593" s="60"/>
      <c r="AA593" s="80"/>
      <c r="AB593" s="60"/>
      <c r="AD593" s="61"/>
      <c r="AE593" s="80"/>
      <c r="AG593" s="51"/>
    </row>
    <row r="594" spans="7:33" ht="12.75">
      <c r="G594" s="51"/>
      <c r="H594" s="35"/>
      <c r="I594" s="51"/>
      <c r="J594" s="59"/>
      <c r="K594" s="58"/>
      <c r="L594" s="59"/>
      <c r="M594" s="59"/>
      <c r="N594" s="59"/>
      <c r="O594" s="58"/>
      <c r="P594" s="59"/>
      <c r="Q594" s="58"/>
      <c r="R594" s="57"/>
      <c r="S594" s="57"/>
      <c r="T594" s="57"/>
      <c r="Y594" s="80"/>
      <c r="Z594" s="60"/>
      <c r="AA594" s="80"/>
      <c r="AB594" s="60"/>
      <c r="AD594" s="61"/>
      <c r="AE594" s="80"/>
      <c r="AG594" s="51"/>
    </row>
    <row r="595" spans="7:33" ht="12.75">
      <c r="G595" s="51"/>
      <c r="H595" s="35"/>
      <c r="I595" s="51"/>
      <c r="J595" s="59"/>
      <c r="K595" s="58"/>
      <c r="L595" s="59"/>
      <c r="M595" s="59"/>
      <c r="N595" s="59"/>
      <c r="O595" s="58"/>
      <c r="P595" s="59"/>
      <c r="Q595" s="58"/>
      <c r="R595" s="57"/>
      <c r="S595" s="57"/>
      <c r="T595" s="57"/>
      <c r="Y595" s="80"/>
      <c r="Z595" s="60"/>
      <c r="AA595" s="80"/>
      <c r="AB595" s="60"/>
      <c r="AD595" s="61"/>
      <c r="AE595" s="80"/>
      <c r="AG595" s="51"/>
    </row>
    <row r="596" spans="7:33" ht="12.75">
      <c r="G596" s="51"/>
      <c r="H596" s="35"/>
      <c r="I596" s="51"/>
      <c r="J596" s="59"/>
      <c r="K596" s="58"/>
      <c r="L596" s="59"/>
      <c r="M596" s="59"/>
      <c r="N596" s="59"/>
      <c r="O596" s="58"/>
      <c r="P596" s="59"/>
      <c r="Q596" s="58"/>
      <c r="R596" s="57"/>
      <c r="S596" s="57"/>
      <c r="T596" s="57"/>
      <c r="Y596" s="80"/>
      <c r="Z596" s="60"/>
      <c r="AA596" s="80"/>
      <c r="AB596" s="60"/>
      <c r="AD596" s="61"/>
      <c r="AE596" s="80"/>
      <c r="AG596" s="51"/>
    </row>
    <row r="597" spans="7:33" ht="12.75">
      <c r="G597" s="51"/>
      <c r="H597" s="35"/>
      <c r="I597" s="51"/>
      <c r="J597" s="59"/>
      <c r="K597" s="58"/>
      <c r="L597" s="59"/>
      <c r="M597" s="59"/>
      <c r="N597" s="59"/>
      <c r="O597" s="58"/>
      <c r="P597" s="59"/>
      <c r="Q597" s="58"/>
      <c r="R597" s="57"/>
      <c r="S597" s="57"/>
      <c r="T597" s="57"/>
      <c r="Y597" s="80"/>
      <c r="Z597" s="60"/>
      <c r="AA597" s="80"/>
      <c r="AB597" s="60"/>
      <c r="AD597" s="61"/>
      <c r="AE597" s="80"/>
      <c r="AG597" s="51"/>
    </row>
    <row r="598" spans="7:33" ht="12.75">
      <c r="G598" s="51"/>
      <c r="H598" s="35"/>
      <c r="I598" s="51"/>
      <c r="J598" s="59"/>
      <c r="K598" s="58"/>
      <c r="L598" s="59"/>
      <c r="M598" s="59"/>
      <c r="N598" s="59"/>
      <c r="O598" s="58"/>
      <c r="P598" s="59"/>
      <c r="Q598" s="58"/>
      <c r="R598" s="57"/>
      <c r="S598" s="57"/>
      <c r="T598" s="57"/>
      <c r="Y598" s="80"/>
      <c r="Z598" s="60"/>
      <c r="AA598" s="80"/>
      <c r="AB598" s="60"/>
      <c r="AD598" s="61"/>
      <c r="AE598" s="80"/>
      <c r="AG598" s="51"/>
    </row>
    <row r="599" spans="7:33" ht="12.75">
      <c r="G599" s="51"/>
      <c r="H599" s="35"/>
      <c r="I599" s="51"/>
      <c r="J599" s="59"/>
      <c r="K599" s="58"/>
      <c r="L599" s="59"/>
      <c r="M599" s="59"/>
      <c r="N599" s="59"/>
      <c r="O599" s="58"/>
      <c r="P599" s="59"/>
      <c r="Q599" s="58"/>
      <c r="R599" s="57"/>
      <c r="S599" s="57"/>
      <c r="T599" s="57"/>
      <c r="Y599" s="80"/>
      <c r="Z599" s="60"/>
      <c r="AA599" s="80"/>
      <c r="AB599" s="60"/>
      <c r="AD599" s="61"/>
      <c r="AE599" s="80"/>
      <c r="AG599" s="51"/>
    </row>
    <row r="600" spans="7:33" ht="12.75">
      <c r="G600" s="51"/>
      <c r="H600" s="35"/>
      <c r="I600" s="51"/>
      <c r="J600" s="59"/>
      <c r="K600" s="58"/>
      <c r="L600" s="59"/>
      <c r="M600" s="59"/>
      <c r="N600" s="59"/>
      <c r="O600" s="58"/>
      <c r="P600" s="59"/>
      <c r="Q600" s="58"/>
      <c r="R600" s="57"/>
      <c r="S600" s="57"/>
      <c r="T600" s="57"/>
      <c r="Y600" s="80"/>
      <c r="Z600" s="60"/>
      <c r="AA600" s="80"/>
      <c r="AB600" s="60"/>
      <c r="AD600" s="61"/>
      <c r="AE600" s="80"/>
      <c r="AG600" s="51"/>
    </row>
    <row r="601" spans="7:33" ht="12.75">
      <c r="G601" s="51"/>
      <c r="H601" s="35"/>
      <c r="I601" s="51"/>
      <c r="J601" s="59"/>
      <c r="K601" s="58"/>
      <c r="L601" s="59"/>
      <c r="M601" s="59"/>
      <c r="N601" s="59"/>
      <c r="O601" s="58"/>
      <c r="P601" s="59"/>
      <c r="Q601" s="58"/>
      <c r="R601" s="57"/>
      <c r="S601" s="57"/>
      <c r="T601" s="57"/>
      <c r="Y601" s="80"/>
      <c r="Z601" s="60"/>
      <c r="AA601" s="80"/>
      <c r="AB601" s="60"/>
      <c r="AD601" s="61"/>
      <c r="AE601" s="80"/>
      <c r="AG601" s="51"/>
    </row>
    <row r="602" spans="7:33" ht="12.75">
      <c r="G602" s="51"/>
      <c r="H602" s="35"/>
      <c r="I602" s="51"/>
      <c r="J602" s="59"/>
      <c r="K602" s="58"/>
      <c r="L602" s="59"/>
      <c r="M602" s="59"/>
      <c r="N602" s="59"/>
      <c r="O602" s="58"/>
      <c r="P602" s="59"/>
      <c r="Q602" s="58"/>
      <c r="R602" s="57"/>
      <c r="S602" s="57"/>
      <c r="T602" s="57"/>
      <c r="Y602" s="80"/>
      <c r="Z602" s="60"/>
      <c r="AA602" s="80"/>
      <c r="AB602" s="60"/>
      <c r="AD602" s="61"/>
      <c r="AE602" s="80"/>
      <c r="AG602" s="51"/>
    </row>
    <row r="603" spans="7:33" ht="12.75">
      <c r="G603" s="51"/>
      <c r="H603" s="35"/>
      <c r="I603" s="51"/>
      <c r="J603" s="59"/>
      <c r="K603" s="58"/>
      <c r="L603" s="59"/>
      <c r="M603" s="59"/>
      <c r="N603" s="59"/>
      <c r="O603" s="58"/>
      <c r="P603" s="59"/>
      <c r="Q603" s="58"/>
      <c r="R603" s="57"/>
      <c r="S603" s="57"/>
      <c r="T603" s="57"/>
      <c r="Y603" s="80"/>
      <c r="Z603" s="60"/>
      <c r="AA603" s="80"/>
      <c r="AB603" s="60"/>
      <c r="AD603" s="61"/>
      <c r="AE603" s="80"/>
      <c r="AG603" s="51"/>
    </row>
    <row r="604" spans="7:33" ht="12.75">
      <c r="G604" s="51"/>
      <c r="H604" s="35"/>
      <c r="I604" s="51"/>
      <c r="J604" s="59"/>
      <c r="K604" s="58"/>
      <c r="L604" s="59"/>
      <c r="M604" s="59"/>
      <c r="N604" s="59"/>
      <c r="O604" s="58"/>
      <c r="P604" s="59"/>
      <c r="Q604" s="58"/>
      <c r="R604" s="57"/>
      <c r="S604" s="57"/>
      <c r="T604" s="57"/>
      <c r="Y604" s="80"/>
      <c r="Z604" s="60"/>
      <c r="AA604" s="80"/>
      <c r="AB604" s="60"/>
      <c r="AD604" s="61"/>
      <c r="AE604" s="80"/>
      <c r="AG604" s="51"/>
    </row>
    <row r="605" spans="7:33" ht="12.75">
      <c r="G605" s="51"/>
      <c r="H605" s="35"/>
      <c r="I605" s="51"/>
      <c r="J605" s="59"/>
      <c r="K605" s="58"/>
      <c r="L605" s="59"/>
      <c r="M605" s="59"/>
      <c r="N605" s="59"/>
      <c r="O605" s="58"/>
      <c r="P605" s="59"/>
      <c r="Q605" s="58"/>
      <c r="R605" s="57"/>
      <c r="S605" s="57"/>
      <c r="T605" s="57"/>
      <c r="Y605" s="80"/>
      <c r="Z605" s="60"/>
      <c r="AA605" s="80"/>
      <c r="AB605" s="60"/>
      <c r="AD605" s="61"/>
      <c r="AE605" s="80"/>
      <c r="AG605" s="51"/>
    </row>
    <row r="606" spans="7:33" ht="12.75">
      <c r="G606" s="51"/>
      <c r="H606" s="35"/>
      <c r="I606" s="51"/>
      <c r="J606" s="59"/>
      <c r="K606" s="58"/>
      <c r="L606" s="59"/>
      <c r="M606" s="59"/>
      <c r="N606" s="59"/>
      <c r="O606" s="58"/>
      <c r="P606" s="59"/>
      <c r="Q606" s="58"/>
      <c r="R606" s="57"/>
      <c r="S606" s="57"/>
      <c r="T606" s="57"/>
      <c r="Y606" s="80"/>
      <c r="Z606" s="60"/>
      <c r="AA606" s="80"/>
      <c r="AB606" s="60"/>
      <c r="AD606" s="61"/>
      <c r="AE606" s="80"/>
      <c r="AG606" s="51"/>
    </row>
    <row r="607" spans="7:33" ht="12.75">
      <c r="G607" s="51"/>
      <c r="H607" s="35"/>
      <c r="I607" s="51"/>
      <c r="J607" s="59"/>
      <c r="K607" s="58"/>
      <c r="L607" s="59"/>
      <c r="M607" s="59"/>
      <c r="N607" s="59"/>
      <c r="O607" s="58"/>
      <c r="P607" s="59"/>
      <c r="Q607" s="58"/>
      <c r="R607" s="57"/>
      <c r="S607" s="57"/>
      <c r="T607" s="57"/>
      <c r="Y607" s="80"/>
      <c r="Z607" s="60"/>
      <c r="AA607" s="80"/>
      <c r="AB607" s="60"/>
      <c r="AD607" s="61"/>
      <c r="AE607" s="80"/>
      <c r="AG607" s="51"/>
    </row>
    <row r="608" spans="7:33" ht="12.75">
      <c r="G608" s="51"/>
      <c r="H608" s="35"/>
      <c r="I608" s="51"/>
      <c r="J608" s="59"/>
      <c r="K608" s="58"/>
      <c r="L608" s="59"/>
      <c r="M608" s="59"/>
      <c r="N608" s="59"/>
      <c r="O608" s="58"/>
      <c r="P608" s="59"/>
      <c r="Q608" s="58"/>
      <c r="R608" s="57"/>
      <c r="S608" s="57"/>
      <c r="T608" s="57"/>
      <c r="Y608" s="80"/>
      <c r="Z608" s="60"/>
      <c r="AA608" s="80"/>
      <c r="AB608" s="60"/>
      <c r="AD608" s="61"/>
      <c r="AE608" s="80"/>
      <c r="AG608" s="51"/>
    </row>
    <row r="609" spans="7:33" ht="12.75">
      <c r="G609" s="51"/>
      <c r="H609" s="35"/>
      <c r="I609" s="51"/>
      <c r="J609" s="59"/>
      <c r="K609" s="58"/>
      <c r="L609" s="59"/>
      <c r="M609" s="59"/>
      <c r="N609" s="59"/>
      <c r="O609" s="58"/>
      <c r="P609" s="59"/>
      <c r="Q609" s="58"/>
      <c r="R609" s="57"/>
      <c r="S609" s="57"/>
      <c r="T609" s="57"/>
      <c r="Y609" s="80"/>
      <c r="Z609" s="60"/>
      <c r="AA609" s="80"/>
      <c r="AB609" s="60"/>
      <c r="AD609" s="61"/>
      <c r="AE609" s="80"/>
      <c r="AG609" s="51"/>
    </row>
    <row r="610" spans="7:33" ht="12.75">
      <c r="G610" s="51"/>
      <c r="H610" s="35"/>
      <c r="I610" s="51"/>
      <c r="J610" s="59"/>
      <c r="K610" s="58"/>
      <c r="L610" s="59"/>
      <c r="M610" s="59"/>
      <c r="N610" s="59"/>
      <c r="O610" s="58"/>
      <c r="P610" s="59"/>
      <c r="Q610" s="58"/>
      <c r="R610" s="57"/>
      <c r="S610" s="57"/>
      <c r="T610" s="57"/>
      <c r="Y610" s="80"/>
      <c r="Z610" s="60"/>
      <c r="AA610" s="80"/>
      <c r="AB610" s="60"/>
      <c r="AD610" s="61"/>
      <c r="AE610" s="80"/>
      <c r="AG610" s="51"/>
    </row>
    <row r="611" spans="7:33" ht="12.75">
      <c r="G611" s="51"/>
      <c r="H611" s="35"/>
      <c r="I611" s="51"/>
      <c r="J611" s="59"/>
      <c r="K611" s="58"/>
      <c r="L611" s="59"/>
      <c r="M611" s="59"/>
      <c r="N611" s="59"/>
      <c r="O611" s="58"/>
      <c r="P611" s="59"/>
      <c r="Q611" s="58"/>
      <c r="R611" s="57"/>
      <c r="S611" s="57"/>
      <c r="T611" s="57"/>
      <c r="Y611" s="80"/>
      <c r="Z611" s="60"/>
      <c r="AA611" s="80"/>
      <c r="AB611" s="60"/>
      <c r="AD611" s="61"/>
      <c r="AE611" s="80"/>
      <c r="AG611" s="51"/>
    </row>
    <row r="612" spans="7:33" ht="12.75">
      <c r="G612" s="51"/>
      <c r="H612" s="35"/>
      <c r="I612" s="51"/>
      <c r="J612" s="59"/>
      <c r="K612" s="58"/>
      <c r="L612" s="59"/>
      <c r="M612" s="59"/>
      <c r="N612" s="59"/>
      <c r="O612" s="58"/>
      <c r="P612" s="59"/>
      <c r="Q612" s="58"/>
      <c r="R612" s="57"/>
      <c r="S612" s="57"/>
      <c r="T612" s="57"/>
      <c r="Y612" s="80"/>
      <c r="Z612" s="60"/>
      <c r="AA612" s="80"/>
      <c r="AB612" s="60"/>
      <c r="AD612" s="61"/>
      <c r="AE612" s="80"/>
      <c r="AG612" s="51"/>
    </row>
    <row r="613" spans="7:33" ht="12.75">
      <c r="G613" s="51"/>
      <c r="H613" s="35"/>
      <c r="I613" s="51"/>
      <c r="J613" s="59"/>
      <c r="K613" s="58"/>
      <c r="L613" s="59"/>
      <c r="M613" s="59"/>
      <c r="N613" s="59"/>
      <c r="O613" s="58"/>
      <c r="P613" s="59"/>
      <c r="Q613" s="58"/>
      <c r="R613" s="57"/>
      <c r="S613" s="57"/>
      <c r="T613" s="57"/>
      <c r="Y613" s="80"/>
      <c r="Z613" s="60"/>
      <c r="AA613" s="80"/>
      <c r="AB613" s="60"/>
      <c r="AD613" s="61"/>
      <c r="AE613" s="80"/>
      <c r="AG613" s="51"/>
    </row>
    <row r="614" spans="7:33" ht="12.75">
      <c r="G614" s="51"/>
      <c r="H614" s="35"/>
      <c r="I614" s="51"/>
      <c r="J614" s="59"/>
      <c r="K614" s="58"/>
      <c r="L614" s="59"/>
      <c r="M614" s="59"/>
      <c r="N614" s="59"/>
      <c r="O614" s="58"/>
      <c r="P614" s="59"/>
      <c r="Q614" s="58"/>
      <c r="R614" s="57"/>
      <c r="S614" s="57"/>
      <c r="T614" s="57"/>
      <c r="Y614" s="80"/>
      <c r="Z614" s="60"/>
      <c r="AA614" s="80"/>
      <c r="AB614" s="60"/>
      <c r="AD614" s="61"/>
      <c r="AE614" s="80"/>
      <c r="AG614" s="51"/>
    </row>
    <row r="615" spans="7:33" ht="12.75">
      <c r="G615" s="51"/>
      <c r="H615" s="35"/>
      <c r="I615" s="51"/>
      <c r="J615" s="59"/>
      <c r="K615" s="58"/>
      <c r="L615" s="59"/>
      <c r="M615" s="59"/>
      <c r="N615" s="59"/>
      <c r="O615" s="58"/>
      <c r="P615" s="59"/>
      <c r="Q615" s="58"/>
      <c r="R615" s="57"/>
      <c r="S615" s="57"/>
      <c r="T615" s="57"/>
      <c r="Y615" s="80"/>
      <c r="Z615" s="60"/>
      <c r="AA615" s="80"/>
      <c r="AB615" s="60"/>
      <c r="AD615" s="61"/>
      <c r="AE615" s="80"/>
      <c r="AG615" s="51"/>
    </row>
    <row r="616" spans="7:33" ht="12.75">
      <c r="G616" s="51"/>
      <c r="H616" s="35"/>
      <c r="I616" s="51"/>
      <c r="J616" s="59"/>
      <c r="K616" s="58"/>
      <c r="L616" s="59"/>
      <c r="M616" s="59"/>
      <c r="N616" s="59"/>
      <c r="O616" s="58"/>
      <c r="P616" s="59"/>
      <c r="Q616" s="58"/>
      <c r="R616" s="57"/>
      <c r="S616" s="57"/>
      <c r="T616" s="57"/>
      <c r="Y616" s="80"/>
      <c r="Z616" s="60"/>
      <c r="AA616" s="80"/>
      <c r="AB616" s="60"/>
      <c r="AD616" s="61"/>
      <c r="AE616" s="80"/>
      <c r="AG616" s="51"/>
    </row>
    <row r="617" spans="7:33" ht="12.75">
      <c r="G617" s="51"/>
      <c r="H617" s="35"/>
      <c r="I617" s="51"/>
      <c r="J617" s="59"/>
      <c r="K617" s="58"/>
      <c r="L617" s="59"/>
      <c r="M617" s="59"/>
      <c r="N617" s="59"/>
      <c r="O617" s="58"/>
      <c r="P617" s="59"/>
      <c r="Q617" s="58"/>
      <c r="R617" s="57"/>
      <c r="S617" s="57"/>
      <c r="T617" s="57"/>
      <c r="Y617" s="80"/>
      <c r="Z617" s="60"/>
      <c r="AA617" s="80"/>
      <c r="AB617" s="60"/>
      <c r="AD617" s="61"/>
      <c r="AE617" s="80"/>
      <c r="AG617" s="51"/>
    </row>
    <row r="618" spans="7:33" ht="12.75">
      <c r="G618" s="51"/>
      <c r="H618" s="35"/>
      <c r="I618" s="51"/>
      <c r="J618" s="59"/>
      <c r="K618" s="58"/>
      <c r="L618" s="59"/>
      <c r="M618" s="59"/>
      <c r="N618" s="59"/>
      <c r="O618" s="58"/>
      <c r="P618" s="59"/>
      <c r="Q618" s="58"/>
      <c r="R618" s="57"/>
      <c r="S618" s="57"/>
      <c r="T618" s="57"/>
      <c r="Y618" s="80"/>
      <c r="Z618" s="60"/>
      <c r="AA618" s="80"/>
      <c r="AB618" s="60"/>
      <c r="AD618" s="61"/>
      <c r="AE618" s="80"/>
      <c r="AG618" s="51"/>
    </row>
    <row r="619" spans="7:33" ht="12.75">
      <c r="G619" s="51"/>
      <c r="H619" s="35"/>
      <c r="I619" s="51"/>
      <c r="J619" s="59"/>
      <c r="K619" s="58"/>
      <c r="L619" s="59"/>
      <c r="M619" s="59"/>
      <c r="N619" s="59"/>
      <c r="O619" s="58"/>
      <c r="P619" s="59"/>
      <c r="Q619" s="58"/>
      <c r="R619" s="57"/>
      <c r="S619" s="57"/>
      <c r="T619" s="57"/>
      <c r="Y619" s="80"/>
      <c r="Z619" s="60"/>
      <c r="AA619" s="80"/>
      <c r="AB619" s="60"/>
      <c r="AD619" s="61"/>
      <c r="AE619" s="80"/>
      <c r="AG619" s="51"/>
    </row>
    <row r="620" spans="7:33" ht="12.75">
      <c r="G620" s="51"/>
      <c r="H620" s="35"/>
      <c r="I620" s="51"/>
      <c r="J620" s="59"/>
      <c r="K620" s="58"/>
      <c r="L620" s="59"/>
      <c r="M620" s="59"/>
      <c r="N620" s="59"/>
      <c r="O620" s="58"/>
      <c r="P620" s="59"/>
      <c r="Q620" s="58"/>
      <c r="R620" s="57"/>
      <c r="S620" s="57"/>
      <c r="T620" s="57"/>
      <c r="Y620" s="80"/>
      <c r="Z620" s="60"/>
      <c r="AA620" s="80"/>
      <c r="AB620" s="60"/>
      <c r="AD620" s="61"/>
      <c r="AE620" s="80"/>
      <c r="AG620" s="51"/>
    </row>
    <row r="621" spans="7:33" ht="12.75">
      <c r="G621" s="51"/>
      <c r="H621" s="35"/>
      <c r="I621" s="51"/>
      <c r="J621" s="59"/>
      <c r="K621" s="58"/>
      <c r="L621" s="59"/>
      <c r="M621" s="59"/>
      <c r="N621" s="59"/>
      <c r="O621" s="58"/>
      <c r="P621" s="59"/>
      <c r="Q621" s="58"/>
      <c r="R621" s="57"/>
      <c r="S621" s="57"/>
      <c r="T621" s="57"/>
      <c r="Y621" s="80"/>
      <c r="Z621" s="60"/>
      <c r="AA621" s="80"/>
      <c r="AB621" s="60"/>
      <c r="AD621" s="61"/>
      <c r="AE621" s="80"/>
      <c r="AG621" s="51"/>
    </row>
    <row r="622" spans="7:33" ht="12.75">
      <c r="G622" s="51"/>
      <c r="H622" s="35"/>
      <c r="I622" s="51"/>
      <c r="J622" s="59"/>
      <c r="K622" s="58"/>
      <c r="L622" s="59"/>
      <c r="M622" s="59"/>
      <c r="N622" s="59"/>
      <c r="O622" s="58"/>
      <c r="P622" s="59"/>
      <c r="Q622" s="58"/>
      <c r="R622" s="57"/>
      <c r="S622" s="57"/>
      <c r="T622" s="57"/>
      <c r="Y622" s="80"/>
      <c r="Z622" s="60"/>
      <c r="AA622" s="80"/>
      <c r="AB622" s="60"/>
      <c r="AD622" s="61"/>
      <c r="AE622" s="80"/>
      <c r="AG622" s="51"/>
    </row>
    <row r="623" spans="7:33" ht="12.75">
      <c r="G623" s="51"/>
      <c r="H623" s="35"/>
      <c r="I623" s="51"/>
      <c r="J623" s="59"/>
      <c r="K623" s="58"/>
      <c r="L623" s="59"/>
      <c r="M623" s="59"/>
      <c r="N623" s="59"/>
      <c r="O623" s="58"/>
      <c r="P623" s="59"/>
      <c r="Q623" s="58"/>
      <c r="R623" s="57"/>
      <c r="S623" s="57"/>
      <c r="T623" s="57"/>
      <c r="Y623" s="80"/>
      <c r="Z623" s="60"/>
      <c r="AA623" s="80"/>
      <c r="AB623" s="60"/>
      <c r="AD623" s="61"/>
      <c r="AE623" s="80"/>
      <c r="AG623" s="51"/>
    </row>
    <row r="624" spans="7:33" ht="12.75">
      <c r="G624" s="51"/>
      <c r="H624" s="35"/>
      <c r="I624" s="51"/>
      <c r="J624" s="59"/>
      <c r="K624" s="58"/>
      <c r="L624" s="59"/>
      <c r="M624" s="59"/>
      <c r="N624" s="59"/>
      <c r="O624" s="58"/>
      <c r="P624" s="59"/>
      <c r="Q624" s="58"/>
      <c r="R624" s="57"/>
      <c r="S624" s="57"/>
      <c r="T624" s="57"/>
      <c r="Y624" s="80"/>
      <c r="Z624" s="60"/>
      <c r="AA624" s="80"/>
      <c r="AB624" s="60"/>
      <c r="AD624" s="61"/>
      <c r="AE624" s="80"/>
      <c r="AG624" s="51"/>
    </row>
    <row r="625" spans="7:33" ht="12.75">
      <c r="G625" s="51"/>
      <c r="H625" s="35"/>
      <c r="I625" s="51"/>
      <c r="J625" s="59"/>
      <c r="K625" s="58"/>
      <c r="L625" s="59"/>
      <c r="M625" s="59"/>
      <c r="N625" s="59"/>
      <c r="O625" s="58"/>
      <c r="P625" s="59"/>
      <c r="Q625" s="58"/>
      <c r="R625" s="57"/>
      <c r="S625" s="57"/>
      <c r="T625" s="57"/>
      <c r="Y625" s="80"/>
      <c r="Z625" s="60"/>
      <c r="AA625" s="80"/>
      <c r="AB625" s="60"/>
      <c r="AD625" s="61"/>
      <c r="AE625" s="80"/>
      <c r="AG625" s="51"/>
    </row>
    <row r="626" spans="7:33" ht="12.75">
      <c r="G626" s="51"/>
      <c r="H626" s="35"/>
      <c r="I626" s="51"/>
      <c r="J626" s="59"/>
      <c r="K626" s="58"/>
      <c r="L626" s="59"/>
      <c r="M626" s="59"/>
      <c r="N626" s="59"/>
      <c r="O626" s="58"/>
      <c r="P626" s="59"/>
      <c r="Q626" s="58"/>
      <c r="R626" s="57"/>
      <c r="S626" s="57"/>
      <c r="T626" s="57"/>
      <c r="Y626" s="80"/>
      <c r="Z626" s="60"/>
      <c r="AA626" s="80"/>
      <c r="AB626" s="60"/>
      <c r="AD626" s="61"/>
      <c r="AE626" s="80"/>
      <c r="AG626" s="51"/>
    </row>
    <row r="627" spans="7:33" ht="12.75">
      <c r="G627" s="51"/>
      <c r="H627" s="35"/>
      <c r="I627" s="51"/>
      <c r="J627" s="59"/>
      <c r="K627" s="58"/>
      <c r="L627" s="59"/>
      <c r="M627" s="59"/>
      <c r="N627" s="59"/>
      <c r="O627" s="58"/>
      <c r="P627" s="59"/>
      <c r="Q627" s="58"/>
      <c r="R627" s="57"/>
      <c r="S627" s="57"/>
      <c r="T627" s="57"/>
      <c r="Y627" s="80"/>
      <c r="Z627" s="60"/>
      <c r="AA627" s="80"/>
      <c r="AB627" s="60"/>
      <c r="AD627" s="61"/>
      <c r="AE627" s="80"/>
      <c r="AG627" s="51"/>
    </row>
    <row r="628" spans="7:33" ht="12.75">
      <c r="G628" s="51"/>
      <c r="H628" s="35"/>
      <c r="I628" s="51"/>
      <c r="J628" s="59"/>
      <c r="K628" s="58"/>
      <c r="L628" s="59"/>
      <c r="M628" s="59"/>
      <c r="N628" s="59"/>
      <c r="O628" s="58"/>
      <c r="P628" s="59"/>
      <c r="Q628" s="58"/>
      <c r="R628" s="57"/>
      <c r="S628" s="57"/>
      <c r="T628" s="57"/>
      <c r="Y628" s="80"/>
      <c r="Z628" s="60"/>
      <c r="AA628" s="80"/>
      <c r="AB628" s="60"/>
      <c r="AD628" s="61"/>
      <c r="AE628" s="80"/>
      <c r="AG628" s="51"/>
    </row>
    <row r="629" spans="7:33" ht="12.75">
      <c r="G629" s="51"/>
      <c r="H629" s="35"/>
      <c r="I629" s="51"/>
      <c r="J629" s="59"/>
      <c r="K629" s="58"/>
      <c r="L629" s="59"/>
      <c r="M629" s="59"/>
      <c r="N629" s="59"/>
      <c r="O629" s="58"/>
      <c r="P629" s="59"/>
      <c r="Q629" s="58"/>
      <c r="R629" s="57"/>
      <c r="S629" s="57"/>
      <c r="T629" s="57"/>
      <c r="Y629" s="80"/>
      <c r="Z629" s="60"/>
      <c r="AA629" s="80"/>
      <c r="AB629" s="60"/>
      <c r="AD629" s="61"/>
      <c r="AE629" s="80"/>
      <c r="AG629" s="51"/>
    </row>
    <row r="630" spans="7:33" ht="12.75">
      <c r="G630" s="51"/>
      <c r="H630" s="35"/>
      <c r="I630" s="51"/>
      <c r="J630" s="59"/>
      <c r="K630" s="58"/>
      <c r="L630" s="59"/>
      <c r="M630" s="59"/>
      <c r="N630" s="59"/>
      <c r="O630" s="58"/>
      <c r="P630" s="59"/>
      <c r="Q630" s="58"/>
      <c r="R630" s="57"/>
      <c r="S630" s="57"/>
      <c r="T630" s="57"/>
      <c r="Y630" s="80"/>
      <c r="Z630" s="60"/>
      <c r="AA630" s="80"/>
      <c r="AB630" s="60"/>
      <c r="AD630" s="61"/>
      <c r="AE630" s="80"/>
      <c r="AG630" s="51"/>
    </row>
    <row r="631" spans="7:33" ht="12.75">
      <c r="G631" s="51"/>
      <c r="H631" s="35"/>
      <c r="I631" s="51"/>
      <c r="J631" s="59"/>
      <c r="K631" s="58"/>
      <c r="L631" s="59"/>
      <c r="M631" s="59"/>
      <c r="N631" s="59"/>
      <c r="O631" s="58"/>
      <c r="P631" s="59"/>
      <c r="Q631" s="58"/>
      <c r="R631" s="57"/>
      <c r="S631" s="57"/>
      <c r="T631" s="57"/>
      <c r="Y631" s="80"/>
      <c r="Z631" s="60"/>
      <c r="AA631" s="80"/>
      <c r="AB631" s="60"/>
      <c r="AD631" s="61"/>
      <c r="AE631" s="80"/>
      <c r="AG631" s="51"/>
    </row>
    <row r="632" spans="7:33" ht="12.75">
      <c r="G632" s="51"/>
      <c r="H632" s="35"/>
      <c r="I632" s="51"/>
      <c r="J632" s="59"/>
      <c r="K632" s="58"/>
      <c r="L632" s="59"/>
      <c r="M632" s="59"/>
      <c r="N632" s="59"/>
      <c r="O632" s="58"/>
      <c r="P632" s="59"/>
      <c r="Q632" s="58"/>
      <c r="R632" s="57"/>
      <c r="S632" s="57"/>
      <c r="T632" s="57"/>
      <c r="Y632" s="80"/>
      <c r="Z632" s="60"/>
      <c r="AA632" s="80"/>
      <c r="AB632" s="60"/>
      <c r="AD632" s="61"/>
      <c r="AE632" s="80"/>
      <c r="AG632" s="51"/>
    </row>
    <row r="633" spans="7:33" ht="12.75">
      <c r="G633" s="51"/>
      <c r="H633" s="35"/>
      <c r="I633" s="51"/>
      <c r="J633" s="59"/>
      <c r="K633" s="58"/>
      <c r="L633" s="59"/>
      <c r="M633" s="59"/>
      <c r="N633" s="59"/>
      <c r="O633" s="58"/>
      <c r="P633" s="59"/>
      <c r="Q633" s="58"/>
      <c r="R633" s="57"/>
      <c r="S633" s="57"/>
      <c r="T633" s="57"/>
      <c r="Y633" s="80"/>
      <c r="Z633" s="60"/>
      <c r="AA633" s="80"/>
      <c r="AB633" s="60"/>
      <c r="AD633" s="61"/>
      <c r="AE633" s="80"/>
      <c r="AG633" s="51"/>
    </row>
    <row r="634" spans="7:33" ht="12.75">
      <c r="G634" s="51"/>
      <c r="H634" s="35"/>
      <c r="I634" s="51"/>
      <c r="J634" s="59"/>
      <c r="K634" s="58"/>
      <c r="L634" s="59"/>
      <c r="M634" s="59"/>
      <c r="N634" s="59"/>
      <c r="O634" s="58"/>
      <c r="P634" s="59"/>
      <c r="Q634" s="58"/>
      <c r="R634" s="57"/>
      <c r="S634" s="57"/>
      <c r="T634" s="57"/>
      <c r="Y634" s="80"/>
      <c r="Z634" s="60"/>
      <c r="AA634" s="80"/>
      <c r="AB634" s="60"/>
      <c r="AD634" s="61"/>
      <c r="AE634" s="80"/>
      <c r="AG634" s="51"/>
    </row>
    <row r="635" spans="7:33" ht="12.75">
      <c r="G635" s="51"/>
      <c r="H635" s="35"/>
      <c r="I635" s="51"/>
      <c r="J635" s="59"/>
      <c r="K635" s="58"/>
      <c r="L635" s="59"/>
      <c r="M635" s="59"/>
      <c r="N635" s="59"/>
      <c r="O635" s="58"/>
      <c r="P635" s="59"/>
      <c r="Q635" s="58"/>
      <c r="R635" s="57"/>
      <c r="S635" s="57"/>
      <c r="T635" s="57"/>
      <c r="Y635" s="80"/>
      <c r="Z635" s="60"/>
      <c r="AA635" s="80"/>
      <c r="AB635" s="60"/>
      <c r="AD635" s="61"/>
      <c r="AE635" s="80"/>
      <c r="AG635" s="51"/>
    </row>
    <row r="636" spans="7:33" ht="12.75">
      <c r="G636" s="51"/>
      <c r="H636" s="35"/>
      <c r="I636" s="51"/>
      <c r="J636" s="59"/>
      <c r="K636" s="58"/>
      <c r="L636" s="59"/>
      <c r="M636" s="59"/>
      <c r="N636" s="59"/>
      <c r="O636" s="58"/>
      <c r="P636" s="59"/>
      <c r="Q636" s="58"/>
      <c r="R636" s="57"/>
      <c r="S636" s="57"/>
      <c r="T636" s="57"/>
      <c r="Y636" s="80"/>
      <c r="Z636" s="60"/>
      <c r="AA636" s="80"/>
      <c r="AB636" s="60"/>
      <c r="AD636" s="61"/>
      <c r="AE636" s="80"/>
      <c r="AG636" s="51"/>
    </row>
    <row r="637" spans="7:33" ht="12.75">
      <c r="G637" s="51"/>
      <c r="H637" s="35"/>
      <c r="I637" s="51"/>
      <c r="J637" s="59"/>
      <c r="K637" s="58"/>
      <c r="L637" s="59"/>
      <c r="M637" s="59"/>
      <c r="N637" s="59"/>
      <c r="O637" s="58"/>
      <c r="P637" s="59"/>
      <c r="Q637" s="58"/>
      <c r="R637" s="57"/>
      <c r="S637" s="57"/>
      <c r="T637" s="57"/>
      <c r="Y637" s="80"/>
      <c r="Z637" s="60"/>
      <c r="AA637" s="80"/>
      <c r="AB637" s="60"/>
      <c r="AD637" s="61"/>
      <c r="AE637" s="80"/>
      <c r="AG637" s="51"/>
    </row>
    <row r="638" spans="7:33" ht="12.75">
      <c r="G638" s="51"/>
      <c r="H638" s="35"/>
      <c r="I638" s="51"/>
      <c r="J638" s="59"/>
      <c r="K638" s="58"/>
      <c r="L638" s="59"/>
      <c r="M638" s="59"/>
      <c r="N638" s="59"/>
      <c r="O638" s="58"/>
      <c r="P638" s="59"/>
      <c r="Q638" s="58"/>
      <c r="R638" s="57"/>
      <c r="S638" s="57"/>
      <c r="T638" s="57"/>
      <c r="Y638" s="80"/>
      <c r="Z638" s="60"/>
      <c r="AA638" s="80"/>
      <c r="AB638" s="60"/>
      <c r="AD638" s="61"/>
      <c r="AE638" s="80"/>
      <c r="AG638" s="51"/>
    </row>
    <row r="639" spans="7:33" ht="12.75">
      <c r="G639" s="51"/>
      <c r="H639" s="35"/>
      <c r="I639" s="51"/>
      <c r="J639" s="59"/>
      <c r="K639" s="58"/>
      <c r="L639" s="59"/>
      <c r="M639" s="59"/>
      <c r="N639" s="59"/>
      <c r="O639" s="58"/>
      <c r="P639" s="59"/>
      <c r="Q639" s="58"/>
      <c r="R639" s="57"/>
      <c r="S639" s="57"/>
      <c r="T639" s="57"/>
      <c r="Y639" s="80"/>
      <c r="Z639" s="60"/>
      <c r="AA639" s="80"/>
      <c r="AB639" s="60"/>
      <c r="AD639" s="61"/>
      <c r="AE639" s="80"/>
      <c r="AG639" s="51"/>
    </row>
    <row r="640" spans="7:33" ht="12.75">
      <c r="G640" s="51"/>
      <c r="H640" s="35"/>
      <c r="I640" s="51"/>
      <c r="J640" s="59"/>
      <c r="K640" s="58"/>
      <c r="L640" s="59"/>
      <c r="M640" s="59"/>
      <c r="N640" s="59"/>
      <c r="O640" s="58"/>
      <c r="P640" s="59"/>
      <c r="Q640" s="58"/>
      <c r="R640" s="57"/>
      <c r="S640" s="57"/>
      <c r="T640" s="57"/>
      <c r="Y640" s="80"/>
      <c r="Z640" s="60"/>
      <c r="AA640" s="80"/>
      <c r="AB640" s="60"/>
      <c r="AD640" s="61"/>
      <c r="AE640" s="80"/>
      <c r="AG640" s="51"/>
    </row>
    <row r="641" spans="7:33" ht="12.75">
      <c r="G641" s="51"/>
      <c r="H641" s="35"/>
      <c r="I641" s="51"/>
      <c r="J641" s="59"/>
      <c r="K641" s="58"/>
      <c r="L641" s="59"/>
      <c r="M641" s="59"/>
      <c r="N641" s="59"/>
      <c r="O641" s="58"/>
      <c r="P641" s="59"/>
      <c r="Q641" s="58"/>
      <c r="R641" s="57"/>
      <c r="S641" s="57"/>
      <c r="T641" s="57"/>
      <c r="Y641" s="80"/>
      <c r="Z641" s="60"/>
      <c r="AA641" s="80"/>
      <c r="AB641" s="60"/>
      <c r="AD641" s="61"/>
      <c r="AE641" s="80"/>
      <c r="AG641" s="51"/>
    </row>
    <row r="642" spans="7:33" ht="12.75">
      <c r="G642" s="51"/>
      <c r="H642" s="35"/>
      <c r="I642" s="51"/>
      <c r="J642" s="59"/>
      <c r="K642" s="58"/>
      <c r="L642" s="59"/>
      <c r="M642" s="59"/>
      <c r="N642" s="59"/>
      <c r="O642" s="58"/>
      <c r="P642" s="59"/>
      <c r="Q642" s="58"/>
      <c r="R642" s="57"/>
      <c r="S642" s="57"/>
      <c r="T642" s="57"/>
      <c r="Y642" s="80"/>
      <c r="Z642" s="60"/>
      <c r="AA642" s="80"/>
      <c r="AB642" s="60"/>
      <c r="AD642" s="61"/>
      <c r="AE642" s="80"/>
      <c r="AG642" s="51"/>
    </row>
    <row r="643" spans="7:33" ht="12.75">
      <c r="G643" s="51"/>
      <c r="H643" s="35"/>
      <c r="I643" s="51"/>
      <c r="J643" s="59"/>
      <c r="K643" s="58"/>
      <c r="L643" s="59"/>
      <c r="M643" s="59"/>
      <c r="N643" s="59"/>
      <c r="O643" s="58"/>
      <c r="P643" s="59"/>
      <c r="Q643" s="58"/>
      <c r="R643" s="57"/>
      <c r="S643" s="57"/>
      <c r="T643" s="57"/>
      <c r="Y643" s="80"/>
      <c r="Z643" s="60"/>
      <c r="AA643" s="80"/>
      <c r="AB643" s="60"/>
      <c r="AD643" s="61"/>
      <c r="AE643" s="80"/>
      <c r="AG643" s="51"/>
    </row>
    <row r="644" spans="7:33" ht="12.75">
      <c r="G644" s="51"/>
      <c r="H644" s="35"/>
      <c r="I644" s="51"/>
      <c r="J644" s="59"/>
      <c r="K644" s="58"/>
      <c r="L644" s="59"/>
      <c r="M644" s="59"/>
      <c r="N644" s="59"/>
      <c r="O644" s="58"/>
      <c r="P644" s="59"/>
      <c r="Q644" s="58"/>
      <c r="R644" s="57"/>
      <c r="S644" s="57"/>
      <c r="T644" s="57"/>
      <c r="Y644" s="80"/>
      <c r="Z644" s="60"/>
      <c r="AA644" s="80"/>
      <c r="AB644" s="60"/>
      <c r="AD644" s="61"/>
      <c r="AE644" s="80"/>
      <c r="AG644" s="51"/>
    </row>
    <row r="645" spans="7:33" ht="12.75">
      <c r="G645" s="51"/>
      <c r="H645" s="35"/>
      <c r="I645" s="51"/>
      <c r="J645" s="59"/>
      <c r="K645" s="58"/>
      <c r="L645" s="59"/>
      <c r="M645" s="59"/>
      <c r="N645" s="59"/>
      <c r="O645" s="58"/>
      <c r="P645" s="59"/>
      <c r="Q645" s="58"/>
      <c r="R645" s="57"/>
      <c r="S645" s="57"/>
      <c r="T645" s="57"/>
      <c r="Y645" s="80"/>
      <c r="Z645" s="60"/>
      <c r="AA645" s="80"/>
      <c r="AB645" s="60"/>
      <c r="AD645" s="61"/>
      <c r="AE645" s="80"/>
      <c r="AG645" s="51"/>
    </row>
    <row r="646" spans="7:33" ht="12.75">
      <c r="G646" s="51"/>
      <c r="H646" s="35"/>
      <c r="I646" s="51"/>
      <c r="J646" s="59"/>
      <c r="K646" s="58"/>
      <c r="L646" s="59"/>
      <c r="M646" s="59"/>
      <c r="N646" s="59"/>
      <c r="O646" s="58"/>
      <c r="P646" s="59"/>
      <c r="Q646" s="58"/>
      <c r="R646" s="57"/>
      <c r="S646" s="57"/>
      <c r="T646" s="57"/>
      <c r="Y646" s="80"/>
      <c r="Z646" s="60"/>
      <c r="AA646" s="80"/>
      <c r="AB646" s="60"/>
      <c r="AD646" s="61"/>
      <c r="AE646" s="80"/>
      <c r="AG646" s="51"/>
    </row>
    <row r="647" spans="7:33" ht="12.75">
      <c r="G647" s="51"/>
      <c r="H647" s="35"/>
      <c r="I647" s="51"/>
      <c r="J647" s="59"/>
      <c r="K647" s="58"/>
      <c r="L647" s="59"/>
      <c r="M647" s="59"/>
      <c r="N647" s="59"/>
      <c r="O647" s="58"/>
      <c r="P647" s="59"/>
      <c r="Q647" s="58"/>
      <c r="R647" s="57"/>
      <c r="S647" s="57"/>
      <c r="T647" s="57"/>
      <c r="Y647" s="80"/>
      <c r="Z647" s="60"/>
      <c r="AA647" s="80"/>
      <c r="AB647" s="60"/>
      <c r="AD647" s="61"/>
      <c r="AE647" s="80"/>
      <c r="AG647" s="51"/>
    </row>
    <row r="648" spans="7:33" ht="12.75">
      <c r="G648" s="51"/>
      <c r="H648" s="35"/>
      <c r="I648" s="51"/>
      <c r="J648" s="59"/>
      <c r="K648" s="58"/>
      <c r="L648" s="59"/>
      <c r="M648" s="59"/>
      <c r="N648" s="59"/>
      <c r="O648" s="58"/>
      <c r="P648" s="59"/>
      <c r="Q648" s="58"/>
      <c r="R648" s="57"/>
      <c r="S648" s="57"/>
      <c r="T648" s="57"/>
      <c r="Y648" s="80"/>
      <c r="Z648" s="60"/>
      <c r="AA648" s="80"/>
      <c r="AB648" s="60"/>
      <c r="AD648" s="61"/>
      <c r="AE648" s="80"/>
      <c r="AG648" s="51"/>
    </row>
    <row r="649" spans="7:33" ht="12.75">
      <c r="G649" s="51"/>
      <c r="H649" s="35"/>
      <c r="I649" s="51"/>
      <c r="J649" s="59"/>
      <c r="K649" s="58"/>
      <c r="L649" s="59"/>
      <c r="M649" s="59"/>
      <c r="N649" s="59"/>
      <c r="O649" s="58"/>
      <c r="P649" s="59"/>
      <c r="Q649" s="58"/>
      <c r="R649" s="57"/>
      <c r="S649" s="57"/>
      <c r="T649" s="57"/>
      <c r="Y649" s="80"/>
      <c r="Z649" s="60"/>
      <c r="AA649" s="80"/>
      <c r="AB649" s="60"/>
      <c r="AD649" s="61"/>
      <c r="AE649" s="80"/>
      <c r="AG649" s="51"/>
    </row>
    <row r="650" spans="7:33" ht="12.75">
      <c r="G650" s="51"/>
      <c r="H650" s="35"/>
      <c r="I650" s="51"/>
      <c r="J650" s="59"/>
      <c r="K650" s="58"/>
      <c r="L650" s="59"/>
      <c r="M650" s="59"/>
      <c r="N650" s="59"/>
      <c r="O650" s="58"/>
      <c r="P650" s="59"/>
      <c r="Q650" s="58"/>
      <c r="R650" s="57"/>
      <c r="S650" s="57"/>
      <c r="T650" s="57"/>
      <c r="Y650" s="80"/>
      <c r="Z650" s="60"/>
      <c r="AA650" s="80"/>
      <c r="AB650" s="60"/>
      <c r="AD650" s="61"/>
      <c r="AE650" s="80"/>
      <c r="AG650" s="51"/>
    </row>
    <row r="651" spans="7:33" ht="12.75">
      <c r="G651" s="51"/>
      <c r="H651" s="35"/>
      <c r="I651" s="51"/>
      <c r="J651" s="59"/>
      <c r="K651" s="58"/>
      <c r="L651" s="59"/>
      <c r="M651" s="59"/>
      <c r="N651" s="59"/>
      <c r="O651" s="58"/>
      <c r="P651" s="59"/>
      <c r="Q651" s="58"/>
      <c r="R651" s="57"/>
      <c r="S651" s="57"/>
      <c r="T651" s="57"/>
      <c r="Y651" s="80"/>
      <c r="Z651" s="60"/>
      <c r="AA651" s="80"/>
      <c r="AB651" s="60"/>
      <c r="AD651" s="61"/>
      <c r="AE651" s="80"/>
      <c r="AG651" s="51"/>
    </row>
    <row r="652" spans="7:33" ht="12.75">
      <c r="G652" s="51"/>
      <c r="H652" s="35"/>
      <c r="I652" s="51"/>
      <c r="J652" s="59"/>
      <c r="K652" s="58"/>
      <c r="L652" s="59"/>
      <c r="M652" s="59"/>
      <c r="N652" s="59"/>
      <c r="O652" s="58"/>
      <c r="P652" s="59"/>
      <c r="Q652" s="58"/>
      <c r="R652" s="57"/>
      <c r="S652" s="57"/>
      <c r="T652" s="57"/>
      <c r="Y652" s="80"/>
      <c r="Z652" s="60"/>
      <c r="AA652" s="80"/>
      <c r="AB652" s="60"/>
      <c r="AD652" s="61"/>
      <c r="AE652" s="80"/>
      <c r="AG652" s="51"/>
    </row>
    <row r="653" spans="7:33" ht="12.75">
      <c r="G653" s="51"/>
      <c r="H653" s="35"/>
      <c r="I653" s="51"/>
      <c r="J653" s="59"/>
      <c r="K653" s="58"/>
      <c r="L653" s="59"/>
      <c r="M653" s="59"/>
      <c r="N653" s="59"/>
      <c r="O653" s="58"/>
      <c r="P653" s="59"/>
      <c r="Q653" s="58"/>
      <c r="R653" s="57"/>
      <c r="S653" s="57"/>
      <c r="T653" s="57"/>
      <c r="Y653" s="80"/>
      <c r="Z653" s="60"/>
      <c r="AA653" s="80"/>
      <c r="AB653" s="60"/>
      <c r="AD653" s="61"/>
      <c r="AE653" s="80"/>
      <c r="AG653" s="51"/>
    </row>
    <row r="654" spans="7:33" ht="12.75">
      <c r="G654" s="51"/>
      <c r="H654" s="35"/>
      <c r="I654" s="51"/>
      <c r="J654" s="59"/>
      <c r="K654" s="58"/>
      <c r="L654" s="59"/>
      <c r="M654" s="59"/>
      <c r="N654" s="59"/>
      <c r="O654" s="58"/>
      <c r="P654" s="59"/>
      <c r="Q654" s="58"/>
      <c r="R654" s="57"/>
      <c r="S654" s="57"/>
      <c r="T654" s="57"/>
      <c r="Y654" s="80"/>
      <c r="Z654" s="60"/>
      <c r="AA654" s="80"/>
      <c r="AB654" s="60"/>
      <c r="AD654" s="61"/>
      <c r="AE654" s="80"/>
      <c r="AG654" s="51"/>
    </row>
    <row r="655" spans="7:33" ht="12.75">
      <c r="G655" s="51"/>
      <c r="H655" s="35"/>
      <c r="I655" s="51"/>
      <c r="J655" s="59"/>
      <c r="K655" s="58"/>
      <c r="L655" s="59"/>
      <c r="M655" s="59"/>
      <c r="N655" s="59"/>
      <c r="O655" s="58"/>
      <c r="P655" s="59"/>
      <c r="Q655" s="58"/>
      <c r="R655" s="57"/>
      <c r="S655" s="57"/>
      <c r="T655" s="57"/>
      <c r="Y655" s="80"/>
      <c r="Z655" s="60"/>
      <c r="AA655" s="80"/>
      <c r="AB655" s="60"/>
      <c r="AD655" s="61"/>
      <c r="AE655" s="80"/>
      <c r="AG655" s="51"/>
    </row>
    <row r="656" spans="7:33" ht="12.75">
      <c r="G656" s="51"/>
      <c r="H656" s="35"/>
      <c r="I656" s="51"/>
      <c r="J656" s="59"/>
      <c r="K656" s="58"/>
      <c r="L656" s="59"/>
      <c r="M656" s="59"/>
      <c r="N656" s="59"/>
      <c r="O656" s="58"/>
      <c r="P656" s="59"/>
      <c r="Q656" s="58"/>
      <c r="R656" s="57"/>
      <c r="S656" s="57"/>
      <c r="T656" s="57"/>
      <c r="Y656" s="80"/>
      <c r="Z656" s="60"/>
      <c r="AA656" s="80"/>
      <c r="AB656" s="60"/>
      <c r="AD656" s="61"/>
      <c r="AE656" s="80"/>
      <c r="AG656" s="51"/>
    </row>
    <row r="657" spans="7:33" ht="12.75">
      <c r="G657" s="51"/>
      <c r="H657" s="35"/>
      <c r="I657" s="51"/>
      <c r="J657" s="59"/>
      <c r="K657" s="58"/>
      <c r="L657" s="59"/>
      <c r="M657" s="59"/>
      <c r="N657" s="59"/>
      <c r="O657" s="58"/>
      <c r="P657" s="59"/>
      <c r="Q657" s="58"/>
      <c r="R657" s="57"/>
      <c r="S657" s="57"/>
      <c r="T657" s="57"/>
      <c r="Y657" s="80"/>
      <c r="Z657" s="60"/>
      <c r="AA657" s="80"/>
      <c r="AB657" s="60"/>
      <c r="AD657" s="61"/>
      <c r="AE657" s="80"/>
      <c r="AG657" s="51"/>
    </row>
    <row r="658" spans="7:33" ht="12.75">
      <c r="G658" s="51"/>
      <c r="H658" s="35"/>
      <c r="I658" s="51"/>
      <c r="J658" s="59"/>
      <c r="K658" s="58"/>
      <c r="L658" s="59"/>
      <c r="M658" s="59"/>
      <c r="N658" s="59"/>
      <c r="O658" s="58"/>
      <c r="P658" s="59"/>
      <c r="Q658" s="58"/>
      <c r="R658" s="57"/>
      <c r="S658" s="57"/>
      <c r="T658" s="57"/>
      <c r="Y658" s="80"/>
      <c r="Z658" s="60"/>
      <c r="AA658" s="80"/>
      <c r="AB658" s="60"/>
      <c r="AD658" s="61"/>
      <c r="AE658" s="80"/>
      <c r="AG658" s="51"/>
    </row>
    <row r="659" spans="7:33" ht="12.75">
      <c r="G659" s="51"/>
      <c r="H659" s="35"/>
      <c r="I659" s="51"/>
      <c r="J659" s="59"/>
      <c r="K659" s="58"/>
      <c r="L659" s="59"/>
      <c r="M659" s="59"/>
      <c r="N659" s="59"/>
      <c r="O659" s="58"/>
      <c r="P659" s="59"/>
      <c r="Q659" s="58"/>
      <c r="R659" s="57"/>
      <c r="S659" s="57"/>
      <c r="T659" s="57"/>
      <c r="Y659" s="80"/>
      <c r="Z659" s="60"/>
      <c r="AA659" s="80"/>
      <c r="AB659" s="60"/>
      <c r="AD659" s="61"/>
      <c r="AE659" s="80"/>
      <c r="AG659" s="51"/>
    </row>
    <row r="660" spans="7:33" ht="12.75">
      <c r="G660" s="51"/>
      <c r="H660" s="35"/>
      <c r="I660" s="51"/>
      <c r="J660" s="59"/>
      <c r="K660" s="58"/>
      <c r="L660" s="59"/>
      <c r="M660" s="59"/>
      <c r="N660" s="59"/>
      <c r="O660" s="58"/>
      <c r="P660" s="59"/>
      <c r="Q660" s="58"/>
      <c r="R660" s="57"/>
      <c r="S660" s="57"/>
      <c r="T660" s="57"/>
      <c r="Y660" s="80"/>
      <c r="Z660" s="60"/>
      <c r="AA660" s="80"/>
      <c r="AB660" s="60"/>
      <c r="AD660" s="61"/>
      <c r="AE660" s="80"/>
      <c r="AG660" s="51"/>
    </row>
    <row r="661" spans="7:33" ht="12.75">
      <c r="G661" s="51"/>
      <c r="H661" s="35"/>
      <c r="I661" s="51"/>
      <c r="J661" s="59"/>
      <c r="K661" s="58"/>
      <c r="L661" s="59"/>
      <c r="M661" s="59"/>
      <c r="N661" s="59"/>
      <c r="O661" s="58"/>
      <c r="P661" s="59"/>
      <c r="Q661" s="58"/>
      <c r="R661" s="57"/>
      <c r="S661" s="57"/>
      <c r="T661" s="57"/>
      <c r="Y661" s="80"/>
      <c r="Z661" s="60"/>
      <c r="AA661" s="80"/>
      <c r="AB661" s="60"/>
      <c r="AD661" s="61"/>
      <c r="AE661" s="80"/>
      <c r="AG661" s="51"/>
    </row>
    <row r="662" spans="7:33" ht="12.75">
      <c r="G662" s="51"/>
      <c r="H662" s="35"/>
      <c r="I662" s="51"/>
      <c r="J662" s="59"/>
      <c r="K662" s="58"/>
      <c r="L662" s="59"/>
      <c r="M662" s="59"/>
      <c r="N662" s="59"/>
      <c r="O662" s="58"/>
      <c r="P662" s="59"/>
      <c r="Q662" s="58"/>
      <c r="R662" s="57"/>
      <c r="S662" s="57"/>
      <c r="T662" s="57"/>
      <c r="Y662" s="80"/>
      <c r="Z662" s="60"/>
      <c r="AA662" s="80"/>
      <c r="AB662" s="60"/>
      <c r="AD662" s="61"/>
      <c r="AE662" s="80"/>
      <c r="AG662" s="51"/>
    </row>
    <row r="663" spans="7:33" ht="12.75">
      <c r="G663" s="51"/>
      <c r="H663" s="35"/>
      <c r="I663" s="51"/>
      <c r="J663" s="59"/>
      <c r="K663" s="58"/>
      <c r="L663" s="59"/>
      <c r="M663" s="59"/>
      <c r="N663" s="59"/>
      <c r="O663" s="58"/>
      <c r="P663" s="59"/>
      <c r="Q663" s="58"/>
      <c r="R663" s="57"/>
      <c r="S663" s="57"/>
      <c r="T663" s="57"/>
      <c r="Y663" s="80"/>
      <c r="Z663" s="60"/>
      <c r="AA663" s="80"/>
      <c r="AB663" s="60"/>
      <c r="AD663" s="61"/>
      <c r="AE663" s="80"/>
      <c r="AG663" s="51"/>
    </row>
    <row r="664" spans="7:33" ht="12.75">
      <c r="G664" s="51"/>
      <c r="H664" s="35"/>
      <c r="I664" s="51"/>
      <c r="J664" s="59"/>
      <c r="K664" s="58"/>
      <c r="L664" s="59"/>
      <c r="M664" s="59"/>
      <c r="N664" s="59"/>
      <c r="O664" s="58"/>
      <c r="P664" s="59"/>
      <c r="Q664" s="58"/>
      <c r="R664" s="57"/>
      <c r="S664" s="57"/>
      <c r="T664" s="57"/>
      <c r="Y664" s="80"/>
      <c r="Z664" s="60"/>
      <c r="AA664" s="80"/>
      <c r="AB664" s="60"/>
      <c r="AD664" s="61"/>
      <c r="AE664" s="80"/>
      <c r="AG664" s="51"/>
    </row>
    <row r="665" spans="7:33" ht="12.75">
      <c r="G665" s="51"/>
      <c r="H665" s="35"/>
      <c r="I665" s="51"/>
      <c r="J665" s="59"/>
      <c r="K665" s="58"/>
      <c r="L665" s="59"/>
      <c r="M665" s="59"/>
      <c r="N665" s="59"/>
      <c r="O665" s="58"/>
      <c r="P665" s="59"/>
      <c r="Q665" s="58"/>
      <c r="R665" s="57"/>
      <c r="S665" s="57"/>
      <c r="T665" s="57"/>
      <c r="Y665" s="80"/>
      <c r="Z665" s="60"/>
      <c r="AA665" s="80"/>
      <c r="AB665" s="60"/>
      <c r="AD665" s="61"/>
      <c r="AE665" s="80"/>
      <c r="AG665" s="51"/>
    </row>
    <row r="666" spans="7:33" ht="12.75">
      <c r="G666" s="51"/>
      <c r="H666" s="35"/>
      <c r="I666" s="51"/>
      <c r="J666" s="59"/>
      <c r="K666" s="58"/>
      <c r="L666" s="59"/>
      <c r="M666" s="59"/>
      <c r="N666" s="59"/>
      <c r="O666" s="58"/>
      <c r="P666" s="59"/>
      <c r="Q666" s="58"/>
      <c r="R666" s="57"/>
      <c r="S666" s="57"/>
      <c r="T666" s="57"/>
      <c r="Y666" s="80"/>
      <c r="Z666" s="60"/>
      <c r="AA666" s="80"/>
      <c r="AB666" s="60"/>
      <c r="AD666" s="61"/>
      <c r="AE666" s="80"/>
      <c r="AG666" s="51"/>
    </row>
    <row r="667" spans="7:33" ht="12.75">
      <c r="G667" s="51"/>
      <c r="H667" s="35"/>
      <c r="I667" s="51"/>
      <c r="J667" s="59"/>
      <c r="K667" s="58"/>
      <c r="L667" s="59"/>
      <c r="M667" s="59"/>
      <c r="N667" s="59"/>
      <c r="O667" s="58"/>
      <c r="P667" s="59"/>
      <c r="Q667" s="58"/>
      <c r="R667" s="57"/>
      <c r="S667" s="57"/>
      <c r="T667" s="57"/>
      <c r="Y667" s="80"/>
      <c r="Z667" s="60"/>
      <c r="AA667" s="80"/>
      <c r="AB667" s="60"/>
      <c r="AD667" s="61"/>
      <c r="AE667" s="80"/>
      <c r="AG667" s="51"/>
    </row>
    <row r="668" spans="7:33" ht="12.75">
      <c r="G668" s="51"/>
      <c r="H668" s="35"/>
      <c r="I668" s="51"/>
      <c r="J668" s="59"/>
      <c r="K668" s="58"/>
      <c r="L668" s="59"/>
      <c r="M668" s="59"/>
      <c r="N668" s="59"/>
      <c r="O668" s="58"/>
      <c r="P668" s="59"/>
      <c r="Q668" s="58"/>
      <c r="R668" s="57"/>
      <c r="S668" s="57"/>
      <c r="T668" s="57"/>
      <c r="Y668" s="80"/>
      <c r="Z668" s="60"/>
      <c r="AA668" s="80"/>
      <c r="AB668" s="60"/>
      <c r="AD668" s="61"/>
      <c r="AE668" s="80"/>
      <c r="AG668" s="51"/>
    </row>
    <row r="669" spans="7:33" ht="12.75">
      <c r="G669" s="51"/>
      <c r="H669" s="35"/>
      <c r="I669" s="51"/>
      <c r="J669" s="59"/>
      <c r="K669" s="58"/>
      <c r="L669" s="59"/>
      <c r="M669" s="59"/>
      <c r="N669" s="59"/>
      <c r="O669" s="58"/>
      <c r="P669" s="59"/>
      <c r="Q669" s="58"/>
      <c r="R669" s="57"/>
      <c r="S669" s="57"/>
      <c r="T669" s="57"/>
      <c r="Y669" s="80"/>
      <c r="Z669" s="60"/>
      <c r="AA669" s="80"/>
      <c r="AB669" s="60"/>
      <c r="AD669" s="61"/>
      <c r="AE669" s="80"/>
      <c r="AG669" s="51"/>
    </row>
    <row r="670" spans="7:33" ht="12.75">
      <c r="G670" s="51"/>
      <c r="H670" s="35"/>
      <c r="I670" s="51"/>
      <c r="J670" s="59"/>
      <c r="K670" s="58"/>
      <c r="L670" s="59"/>
      <c r="M670" s="59"/>
      <c r="N670" s="59"/>
      <c r="O670" s="58"/>
      <c r="P670" s="59"/>
      <c r="Q670" s="58"/>
      <c r="R670" s="57"/>
      <c r="S670" s="57"/>
      <c r="T670" s="57"/>
      <c r="Y670" s="80"/>
      <c r="Z670" s="60"/>
      <c r="AA670" s="80"/>
      <c r="AB670" s="60"/>
      <c r="AD670" s="61"/>
      <c r="AE670" s="80"/>
      <c r="AG670" s="51"/>
    </row>
    <row r="671" spans="7:33" ht="12.75">
      <c r="G671" s="51"/>
      <c r="H671" s="35"/>
      <c r="I671" s="51"/>
      <c r="J671" s="59"/>
      <c r="K671" s="58"/>
      <c r="L671" s="59"/>
      <c r="M671" s="59"/>
      <c r="N671" s="59"/>
      <c r="O671" s="58"/>
      <c r="P671" s="59"/>
      <c r="Q671" s="58"/>
      <c r="R671" s="57"/>
      <c r="S671" s="57"/>
      <c r="T671" s="57"/>
      <c r="Y671" s="80"/>
      <c r="Z671" s="60"/>
      <c r="AA671" s="80"/>
      <c r="AB671" s="60"/>
      <c r="AD671" s="61"/>
      <c r="AE671" s="80"/>
      <c r="AG671" s="51"/>
    </row>
    <row r="672" spans="7:33" ht="12.75">
      <c r="G672" s="51"/>
      <c r="H672" s="35"/>
      <c r="I672" s="51"/>
      <c r="J672" s="59"/>
      <c r="K672" s="58"/>
      <c r="L672" s="59"/>
      <c r="M672" s="59"/>
      <c r="N672" s="59"/>
      <c r="O672" s="58"/>
      <c r="P672" s="59"/>
      <c r="Q672" s="58"/>
      <c r="R672" s="57"/>
      <c r="S672" s="57"/>
      <c r="T672" s="57"/>
      <c r="Y672" s="80"/>
      <c r="Z672" s="60"/>
      <c r="AA672" s="80"/>
      <c r="AB672" s="60"/>
      <c r="AD672" s="61"/>
      <c r="AE672" s="80"/>
      <c r="AG672" s="51"/>
    </row>
    <row r="673" spans="7:33" ht="12.75">
      <c r="G673" s="51"/>
      <c r="H673" s="35"/>
      <c r="I673" s="51"/>
      <c r="J673" s="59"/>
      <c r="K673" s="58"/>
      <c r="L673" s="59"/>
      <c r="M673" s="59"/>
      <c r="N673" s="59"/>
      <c r="O673" s="58"/>
      <c r="P673" s="59"/>
      <c r="Q673" s="58"/>
      <c r="R673" s="57"/>
      <c r="S673" s="57"/>
      <c r="T673" s="57"/>
      <c r="Y673" s="80"/>
      <c r="Z673" s="60"/>
      <c r="AA673" s="80"/>
      <c r="AB673" s="60"/>
      <c r="AD673" s="61"/>
      <c r="AE673" s="80"/>
      <c r="AG673" s="51"/>
    </row>
    <row r="674" spans="7:33" ht="12.75">
      <c r="G674" s="51"/>
      <c r="H674" s="35"/>
      <c r="I674" s="51"/>
      <c r="J674" s="59"/>
      <c r="K674" s="58"/>
      <c r="L674" s="59"/>
      <c r="M674" s="59"/>
      <c r="N674" s="59"/>
      <c r="O674" s="58"/>
      <c r="P674" s="59"/>
      <c r="Q674" s="58"/>
      <c r="R674" s="57"/>
      <c r="S674" s="57"/>
      <c r="T674" s="57"/>
      <c r="Y674" s="80"/>
      <c r="Z674" s="60"/>
      <c r="AA674" s="80"/>
      <c r="AB674" s="60"/>
      <c r="AD674" s="61"/>
      <c r="AE674" s="80"/>
      <c r="AG674" s="51"/>
    </row>
    <row r="675" spans="7:33" ht="12.75">
      <c r="G675" s="51"/>
      <c r="H675" s="35"/>
      <c r="I675" s="51"/>
      <c r="J675" s="59"/>
      <c r="K675" s="58"/>
      <c r="L675" s="59"/>
      <c r="M675" s="59"/>
      <c r="N675" s="59"/>
      <c r="O675" s="58"/>
      <c r="P675" s="59"/>
      <c r="Q675" s="58"/>
      <c r="R675" s="57"/>
      <c r="S675" s="57"/>
      <c r="T675" s="57"/>
      <c r="Y675" s="80"/>
      <c r="Z675" s="60"/>
      <c r="AA675" s="80"/>
      <c r="AB675" s="60"/>
      <c r="AD675" s="61"/>
      <c r="AE675" s="80"/>
      <c r="AG675" s="51"/>
    </row>
    <row r="676" spans="7:33" ht="12.75">
      <c r="G676" s="51"/>
      <c r="H676" s="35"/>
      <c r="I676" s="51"/>
      <c r="J676" s="59"/>
      <c r="K676" s="58"/>
      <c r="L676" s="59"/>
      <c r="M676" s="59"/>
      <c r="N676" s="59"/>
      <c r="O676" s="58"/>
      <c r="P676" s="59"/>
      <c r="Q676" s="58"/>
      <c r="R676" s="57"/>
      <c r="S676" s="57"/>
      <c r="T676" s="57"/>
      <c r="Y676" s="80"/>
      <c r="Z676" s="60"/>
      <c r="AA676" s="80"/>
      <c r="AB676" s="60"/>
      <c r="AD676" s="61"/>
      <c r="AE676" s="80"/>
      <c r="AG676" s="51"/>
    </row>
    <row r="677" spans="7:33" ht="12.75">
      <c r="G677" s="51"/>
      <c r="H677" s="35"/>
      <c r="I677" s="51"/>
      <c r="J677" s="59"/>
      <c r="K677" s="58"/>
      <c r="L677" s="59"/>
      <c r="M677" s="59"/>
      <c r="N677" s="59"/>
      <c r="O677" s="58"/>
      <c r="P677" s="59"/>
      <c r="Q677" s="58"/>
      <c r="R677" s="57"/>
      <c r="S677" s="57"/>
      <c r="T677" s="57"/>
      <c r="Y677" s="80"/>
      <c r="Z677" s="60"/>
      <c r="AA677" s="80"/>
      <c r="AB677" s="60"/>
      <c r="AD677" s="61"/>
      <c r="AE677" s="80"/>
      <c r="AG677" s="51"/>
    </row>
    <row r="678" spans="7:33" ht="12.75">
      <c r="G678" s="51"/>
      <c r="H678" s="35"/>
      <c r="I678" s="51"/>
      <c r="J678" s="59"/>
      <c r="K678" s="58"/>
      <c r="L678" s="59"/>
      <c r="M678" s="59"/>
      <c r="N678" s="59"/>
      <c r="O678" s="58"/>
      <c r="P678" s="59"/>
      <c r="Q678" s="58"/>
      <c r="R678" s="57"/>
      <c r="S678" s="57"/>
      <c r="T678" s="57"/>
      <c r="Y678" s="80"/>
      <c r="Z678" s="60"/>
      <c r="AA678" s="80"/>
      <c r="AB678" s="60"/>
      <c r="AD678" s="61"/>
      <c r="AE678" s="80"/>
      <c r="AG678" s="51"/>
    </row>
    <row r="679" spans="7:33" ht="12.75">
      <c r="G679" s="51"/>
      <c r="H679" s="35"/>
      <c r="I679" s="51"/>
      <c r="J679" s="59"/>
      <c r="K679" s="58"/>
      <c r="L679" s="59"/>
      <c r="M679" s="59"/>
      <c r="N679" s="59"/>
      <c r="O679" s="58"/>
      <c r="P679" s="59"/>
      <c r="Q679" s="58"/>
      <c r="R679" s="57"/>
      <c r="S679" s="57"/>
      <c r="T679" s="57"/>
      <c r="Y679" s="80"/>
      <c r="Z679" s="60"/>
      <c r="AA679" s="80"/>
      <c r="AB679" s="60"/>
      <c r="AD679" s="61"/>
      <c r="AE679" s="80"/>
      <c r="AG679" s="51"/>
    </row>
    <row r="680" spans="7:33" ht="12.75">
      <c r="G680" s="51"/>
      <c r="H680" s="35"/>
      <c r="I680" s="51"/>
      <c r="J680" s="59"/>
      <c r="K680" s="58"/>
      <c r="L680" s="59"/>
      <c r="M680" s="59"/>
      <c r="N680" s="59"/>
      <c r="O680" s="58"/>
      <c r="P680" s="59"/>
      <c r="Q680" s="58"/>
      <c r="R680" s="57"/>
      <c r="S680" s="57"/>
      <c r="T680" s="57"/>
      <c r="Y680" s="80"/>
      <c r="Z680" s="60"/>
      <c r="AA680" s="80"/>
      <c r="AB680" s="60"/>
      <c r="AD680" s="61"/>
      <c r="AE680" s="80"/>
      <c r="AG680" s="51"/>
    </row>
    <row r="681" spans="7:33" ht="12.75">
      <c r="G681" s="51"/>
      <c r="H681" s="35"/>
      <c r="I681" s="51"/>
      <c r="J681" s="59"/>
      <c r="K681" s="58"/>
      <c r="L681" s="59"/>
      <c r="M681" s="59"/>
      <c r="N681" s="59"/>
      <c r="O681" s="58"/>
      <c r="P681" s="59"/>
      <c r="Q681" s="58"/>
      <c r="R681" s="57"/>
      <c r="S681" s="57"/>
      <c r="T681" s="57"/>
      <c r="Y681" s="80"/>
      <c r="Z681" s="60"/>
      <c r="AA681" s="80"/>
      <c r="AB681" s="60"/>
      <c r="AD681" s="61"/>
      <c r="AE681" s="80"/>
      <c r="AG681" s="51"/>
    </row>
    <row r="682" spans="7:33" ht="12.75">
      <c r="G682" s="51"/>
      <c r="H682" s="35"/>
      <c r="I682" s="51"/>
      <c r="J682" s="59"/>
      <c r="K682" s="58"/>
      <c r="L682" s="59"/>
      <c r="M682" s="59"/>
      <c r="N682" s="59"/>
      <c r="O682" s="58"/>
      <c r="P682" s="59"/>
      <c r="Q682" s="58"/>
      <c r="R682" s="57"/>
      <c r="S682" s="57"/>
      <c r="T682" s="57"/>
      <c r="Y682" s="80"/>
      <c r="Z682" s="60"/>
      <c r="AA682" s="80"/>
      <c r="AB682" s="60"/>
      <c r="AD682" s="61"/>
      <c r="AE682" s="80"/>
      <c r="AG682" s="51"/>
    </row>
    <row r="683" spans="7:33" ht="12.75">
      <c r="G683" s="51"/>
      <c r="H683" s="35"/>
      <c r="I683" s="51"/>
      <c r="J683" s="59"/>
      <c r="K683" s="58"/>
      <c r="L683" s="59"/>
      <c r="M683" s="59"/>
      <c r="N683" s="59"/>
      <c r="O683" s="58"/>
      <c r="P683" s="59"/>
      <c r="Q683" s="58"/>
      <c r="R683" s="57"/>
      <c r="S683" s="57"/>
      <c r="T683" s="57"/>
      <c r="Y683" s="80"/>
      <c r="Z683" s="60"/>
      <c r="AA683" s="80"/>
      <c r="AB683" s="60"/>
      <c r="AD683" s="61"/>
      <c r="AE683" s="80"/>
      <c r="AG683" s="51"/>
    </row>
    <row r="684" spans="7:33" ht="12.75">
      <c r="G684" s="51"/>
      <c r="H684" s="35"/>
      <c r="I684" s="51"/>
      <c r="J684" s="59"/>
      <c r="K684" s="58"/>
      <c r="L684" s="59"/>
      <c r="M684" s="59"/>
      <c r="N684" s="59"/>
      <c r="O684" s="58"/>
      <c r="P684" s="59"/>
      <c r="Q684" s="58"/>
      <c r="R684" s="57"/>
      <c r="S684" s="57"/>
      <c r="T684" s="57"/>
      <c r="Y684" s="80"/>
      <c r="Z684" s="60"/>
      <c r="AA684" s="80"/>
      <c r="AB684" s="60"/>
      <c r="AD684" s="61"/>
      <c r="AE684" s="80"/>
      <c r="AG684" s="51"/>
    </row>
    <row r="685" spans="7:33" ht="12.75">
      <c r="G685" s="51"/>
      <c r="H685" s="35"/>
      <c r="I685" s="51"/>
      <c r="J685" s="59"/>
      <c r="K685" s="58"/>
      <c r="L685" s="59"/>
      <c r="M685" s="59"/>
      <c r="N685" s="59"/>
      <c r="O685" s="58"/>
      <c r="P685" s="59"/>
      <c r="Q685" s="58"/>
      <c r="R685" s="57"/>
      <c r="S685" s="57"/>
      <c r="T685" s="57"/>
      <c r="Y685" s="80"/>
      <c r="Z685" s="60"/>
      <c r="AA685" s="80"/>
      <c r="AB685" s="60"/>
      <c r="AD685" s="61"/>
      <c r="AE685" s="80"/>
      <c r="AG685" s="51"/>
    </row>
    <row r="686" spans="7:33" ht="12.75">
      <c r="G686" s="51"/>
      <c r="H686" s="35"/>
      <c r="I686" s="51"/>
      <c r="J686" s="59"/>
      <c r="K686" s="58"/>
      <c r="L686" s="59"/>
      <c r="M686" s="59"/>
      <c r="N686" s="59"/>
      <c r="O686" s="58"/>
      <c r="P686" s="59"/>
      <c r="Q686" s="58"/>
      <c r="R686" s="57"/>
      <c r="S686" s="57"/>
      <c r="T686" s="57"/>
      <c r="Y686" s="80"/>
      <c r="Z686" s="60"/>
      <c r="AA686" s="80"/>
      <c r="AB686" s="60"/>
      <c r="AD686" s="61"/>
      <c r="AE686" s="80"/>
      <c r="AG686" s="51"/>
    </row>
    <row r="687" spans="7:33" ht="12.75">
      <c r="G687" s="51"/>
      <c r="H687" s="35"/>
      <c r="I687" s="51"/>
      <c r="J687" s="59"/>
      <c r="K687" s="58"/>
      <c r="L687" s="59"/>
      <c r="M687" s="59"/>
      <c r="N687" s="59"/>
      <c r="O687" s="58"/>
      <c r="P687" s="59"/>
      <c r="Q687" s="58"/>
      <c r="R687" s="57"/>
      <c r="S687" s="57"/>
      <c r="T687" s="57"/>
      <c r="Y687" s="80"/>
      <c r="Z687" s="60"/>
      <c r="AA687" s="80"/>
      <c r="AB687" s="60"/>
      <c r="AD687" s="61"/>
      <c r="AE687" s="80"/>
      <c r="AG687" s="51"/>
    </row>
    <row r="688" spans="7:33" ht="12.75">
      <c r="G688" s="51"/>
      <c r="H688" s="35"/>
      <c r="I688" s="51"/>
      <c r="J688" s="59"/>
      <c r="K688" s="58"/>
      <c r="L688" s="59"/>
      <c r="M688" s="59"/>
      <c r="N688" s="59"/>
      <c r="O688" s="58"/>
      <c r="P688" s="59"/>
      <c r="Q688" s="58"/>
      <c r="R688" s="57"/>
      <c r="S688" s="57"/>
      <c r="T688" s="57"/>
      <c r="Y688" s="80"/>
      <c r="Z688" s="60"/>
      <c r="AA688" s="80"/>
      <c r="AB688" s="60"/>
      <c r="AD688" s="61"/>
      <c r="AE688" s="80"/>
      <c r="AG688" s="51"/>
    </row>
    <row r="689" spans="7:33" ht="12.75">
      <c r="G689" s="51"/>
      <c r="H689" s="35"/>
      <c r="I689" s="51"/>
      <c r="J689" s="59"/>
      <c r="K689" s="58"/>
      <c r="L689" s="59"/>
      <c r="M689" s="59"/>
      <c r="N689" s="59"/>
      <c r="O689" s="58"/>
      <c r="P689" s="59"/>
      <c r="Q689" s="58"/>
      <c r="R689" s="57"/>
      <c r="S689" s="57"/>
      <c r="T689" s="57"/>
      <c r="Y689" s="80"/>
      <c r="Z689" s="60"/>
      <c r="AA689" s="80"/>
      <c r="AB689" s="60"/>
      <c r="AD689" s="61"/>
      <c r="AE689" s="80"/>
      <c r="AG689" s="51"/>
    </row>
    <row r="690" spans="7:33" ht="12.75">
      <c r="G690" s="51"/>
      <c r="H690" s="35"/>
      <c r="I690" s="51"/>
      <c r="J690" s="59"/>
      <c r="K690" s="58"/>
      <c r="L690" s="59"/>
      <c r="M690" s="59"/>
      <c r="N690" s="59"/>
      <c r="O690" s="58"/>
      <c r="P690" s="59"/>
      <c r="Q690" s="58"/>
      <c r="R690" s="57"/>
      <c r="S690" s="57"/>
      <c r="T690" s="57"/>
      <c r="Y690" s="80"/>
      <c r="Z690" s="60"/>
      <c r="AA690" s="80"/>
      <c r="AB690" s="60"/>
      <c r="AD690" s="61"/>
      <c r="AE690" s="80"/>
      <c r="AG690" s="51"/>
    </row>
    <row r="691" spans="7:33" ht="12.75">
      <c r="G691" s="51"/>
      <c r="H691" s="35"/>
      <c r="I691" s="51"/>
      <c r="J691" s="59"/>
      <c r="K691" s="58"/>
      <c r="L691" s="59"/>
      <c r="M691" s="59"/>
      <c r="N691" s="59"/>
      <c r="O691" s="58"/>
      <c r="P691" s="59"/>
      <c r="Q691" s="58"/>
      <c r="R691" s="57"/>
      <c r="S691" s="57"/>
      <c r="T691" s="57"/>
      <c r="Y691" s="80"/>
      <c r="Z691" s="60"/>
      <c r="AA691" s="80"/>
      <c r="AB691" s="60"/>
      <c r="AD691" s="61"/>
      <c r="AE691" s="80"/>
      <c r="AG691" s="51"/>
    </row>
    <row r="692" spans="7:33" ht="12.75">
      <c r="G692" s="51"/>
      <c r="H692" s="35"/>
      <c r="I692" s="51"/>
      <c r="J692" s="59"/>
      <c r="K692" s="58"/>
      <c r="L692" s="59"/>
      <c r="M692" s="59"/>
      <c r="N692" s="59"/>
      <c r="O692" s="58"/>
      <c r="P692" s="59"/>
      <c r="Q692" s="58"/>
      <c r="R692" s="57"/>
      <c r="S692" s="57"/>
      <c r="T692" s="57"/>
      <c r="Y692" s="80"/>
      <c r="Z692" s="60"/>
      <c r="AA692" s="80"/>
      <c r="AB692" s="60"/>
      <c r="AD692" s="61"/>
      <c r="AE692" s="80"/>
      <c r="AG692" s="51"/>
    </row>
    <row r="693" spans="7:33" ht="12.75">
      <c r="G693" s="51"/>
      <c r="H693" s="35"/>
      <c r="I693" s="51"/>
      <c r="J693" s="59"/>
      <c r="K693" s="58"/>
      <c r="L693" s="59"/>
      <c r="M693" s="59"/>
      <c r="N693" s="59"/>
      <c r="O693" s="58"/>
      <c r="P693" s="59"/>
      <c r="Q693" s="58"/>
      <c r="R693" s="57"/>
      <c r="S693" s="57"/>
      <c r="T693" s="57"/>
      <c r="Y693" s="80"/>
      <c r="Z693" s="60"/>
      <c r="AA693" s="80"/>
      <c r="AB693" s="60"/>
      <c r="AD693" s="61"/>
      <c r="AE693" s="80"/>
      <c r="AG693" s="51"/>
    </row>
    <row r="694" spans="7:33" ht="12.75">
      <c r="G694" s="51"/>
      <c r="H694" s="35"/>
      <c r="I694" s="51"/>
      <c r="J694" s="59"/>
      <c r="K694" s="58"/>
      <c r="L694" s="59"/>
      <c r="M694" s="59"/>
      <c r="N694" s="59"/>
      <c r="O694" s="58"/>
      <c r="P694" s="59"/>
      <c r="Q694" s="58"/>
      <c r="R694" s="57"/>
      <c r="S694" s="57"/>
      <c r="T694" s="57"/>
      <c r="Y694" s="80"/>
      <c r="Z694" s="60"/>
      <c r="AA694" s="80"/>
      <c r="AB694" s="60"/>
      <c r="AD694" s="61"/>
      <c r="AE694" s="80"/>
      <c r="AG694" s="51"/>
    </row>
    <row r="695" spans="7:33" ht="12.75">
      <c r="G695" s="51"/>
      <c r="H695" s="35"/>
      <c r="I695" s="51"/>
      <c r="J695" s="59"/>
      <c r="K695" s="58"/>
      <c r="L695" s="59"/>
      <c r="M695" s="59"/>
      <c r="N695" s="59"/>
      <c r="O695" s="58"/>
      <c r="P695" s="59"/>
      <c r="Q695" s="58"/>
      <c r="R695" s="57"/>
      <c r="S695" s="57"/>
      <c r="T695" s="57"/>
      <c r="Y695" s="80"/>
      <c r="Z695" s="60"/>
      <c r="AA695" s="80"/>
      <c r="AB695" s="60"/>
      <c r="AD695" s="61"/>
      <c r="AE695" s="80"/>
      <c r="AG695" s="51"/>
    </row>
    <row r="696" spans="7:33" ht="12.75">
      <c r="G696" s="51"/>
      <c r="H696" s="35"/>
      <c r="I696" s="51"/>
      <c r="J696" s="59"/>
      <c r="K696" s="58"/>
      <c r="L696" s="59"/>
      <c r="M696" s="59"/>
      <c r="N696" s="59"/>
      <c r="O696" s="58"/>
      <c r="P696" s="59"/>
      <c r="Q696" s="58"/>
      <c r="R696" s="57"/>
      <c r="S696" s="57"/>
      <c r="T696" s="57"/>
      <c r="Y696" s="80"/>
      <c r="Z696" s="60"/>
      <c r="AA696" s="80"/>
      <c r="AB696" s="60"/>
      <c r="AD696" s="61"/>
      <c r="AE696" s="80"/>
      <c r="AG696" s="51"/>
    </row>
    <row r="697" spans="7:33" ht="12.75">
      <c r="G697" s="51"/>
      <c r="H697" s="35"/>
      <c r="I697" s="51"/>
      <c r="J697" s="59"/>
      <c r="K697" s="58"/>
      <c r="L697" s="59"/>
      <c r="M697" s="59"/>
      <c r="N697" s="59"/>
      <c r="O697" s="58"/>
      <c r="P697" s="59"/>
      <c r="Q697" s="58"/>
      <c r="R697" s="57"/>
      <c r="S697" s="57"/>
      <c r="T697" s="57"/>
      <c r="Y697" s="80"/>
      <c r="Z697" s="60"/>
      <c r="AA697" s="80"/>
      <c r="AB697" s="60"/>
      <c r="AD697" s="61"/>
      <c r="AE697" s="80"/>
      <c r="AG697" s="51"/>
    </row>
    <row r="698" spans="7:33" ht="12.75">
      <c r="G698" s="51"/>
      <c r="H698" s="35"/>
      <c r="I698" s="51"/>
      <c r="J698" s="59"/>
      <c r="K698" s="58"/>
      <c r="L698" s="59"/>
      <c r="M698" s="59"/>
      <c r="N698" s="59"/>
      <c r="O698" s="58"/>
      <c r="P698" s="59"/>
      <c r="Q698" s="58"/>
      <c r="R698" s="57"/>
      <c r="S698" s="57"/>
      <c r="T698" s="57"/>
      <c r="Y698" s="80"/>
      <c r="Z698" s="60"/>
      <c r="AA698" s="80"/>
      <c r="AB698" s="60"/>
      <c r="AD698" s="61"/>
      <c r="AE698" s="80"/>
      <c r="AG698" s="51"/>
    </row>
    <row r="699" spans="7:33" ht="12.75">
      <c r="G699" s="51"/>
      <c r="H699" s="35"/>
      <c r="I699" s="51"/>
      <c r="J699" s="59"/>
      <c r="K699" s="58"/>
      <c r="L699" s="59"/>
      <c r="M699" s="59"/>
      <c r="N699" s="59"/>
      <c r="O699" s="58"/>
      <c r="P699" s="59"/>
      <c r="Q699" s="58"/>
      <c r="R699" s="57"/>
      <c r="S699" s="57"/>
      <c r="T699" s="57"/>
      <c r="Y699" s="80"/>
      <c r="Z699" s="60"/>
      <c r="AA699" s="80"/>
      <c r="AB699" s="60"/>
      <c r="AD699" s="61"/>
      <c r="AE699" s="80"/>
      <c r="AG699" s="51"/>
    </row>
    <row r="700" spans="7:33" ht="12.75">
      <c r="G700" s="51"/>
      <c r="H700" s="35"/>
      <c r="I700" s="51"/>
      <c r="J700" s="59"/>
      <c r="K700" s="58"/>
      <c r="L700" s="59"/>
      <c r="M700" s="59"/>
      <c r="N700" s="59"/>
      <c r="O700" s="58"/>
      <c r="P700" s="59"/>
      <c r="Q700" s="58"/>
      <c r="R700" s="57"/>
      <c r="S700" s="57"/>
      <c r="T700" s="57"/>
      <c r="Y700" s="80"/>
      <c r="Z700" s="60"/>
      <c r="AA700" s="80"/>
      <c r="AB700" s="60"/>
      <c r="AD700" s="61"/>
      <c r="AE700" s="80"/>
      <c r="AG700" s="51"/>
    </row>
    <row r="701" spans="7:33" ht="12.75">
      <c r="G701" s="51"/>
      <c r="H701" s="35"/>
      <c r="I701" s="51"/>
      <c r="J701" s="59"/>
      <c r="K701" s="58"/>
      <c r="L701" s="59"/>
      <c r="M701" s="59"/>
      <c r="N701" s="59"/>
      <c r="O701" s="58"/>
      <c r="P701" s="59"/>
      <c r="Q701" s="58"/>
      <c r="R701" s="57"/>
      <c r="S701" s="57"/>
      <c r="T701" s="57"/>
      <c r="Y701" s="80"/>
      <c r="Z701" s="60"/>
      <c r="AA701" s="80"/>
      <c r="AB701" s="60"/>
      <c r="AD701" s="61"/>
      <c r="AE701" s="80"/>
      <c r="AG701" s="51"/>
    </row>
    <row r="702" spans="7:33" ht="12.75">
      <c r="G702" s="51"/>
      <c r="H702" s="35"/>
      <c r="I702" s="51"/>
      <c r="J702" s="59"/>
      <c r="K702" s="58"/>
      <c r="L702" s="59"/>
      <c r="M702" s="59"/>
      <c r="N702" s="59"/>
      <c r="O702" s="58"/>
      <c r="P702" s="59"/>
      <c r="Q702" s="58"/>
      <c r="R702" s="57"/>
      <c r="S702" s="57"/>
      <c r="T702" s="57"/>
      <c r="Y702" s="80"/>
      <c r="Z702" s="60"/>
      <c r="AA702" s="80"/>
      <c r="AB702" s="60"/>
      <c r="AD702" s="61"/>
      <c r="AE702" s="80"/>
      <c r="AG702" s="51"/>
    </row>
    <row r="703" spans="7:33" ht="12.75">
      <c r="G703" s="51"/>
      <c r="H703" s="35"/>
      <c r="I703" s="51"/>
      <c r="J703" s="59"/>
      <c r="K703" s="58"/>
      <c r="L703" s="59"/>
      <c r="M703" s="59"/>
      <c r="N703" s="59"/>
      <c r="O703" s="58"/>
      <c r="P703" s="59"/>
      <c r="Q703" s="58"/>
      <c r="R703" s="57"/>
      <c r="S703" s="57"/>
      <c r="T703" s="57"/>
      <c r="Y703" s="80"/>
      <c r="Z703" s="60"/>
      <c r="AA703" s="80"/>
      <c r="AB703" s="60"/>
      <c r="AD703" s="61"/>
      <c r="AE703" s="80"/>
      <c r="AG703" s="51"/>
    </row>
    <row r="704" spans="7:33" ht="12.75">
      <c r="G704" s="51"/>
      <c r="H704" s="35"/>
      <c r="I704" s="51"/>
      <c r="J704" s="59"/>
      <c r="K704" s="58"/>
      <c r="L704" s="59"/>
      <c r="M704" s="59"/>
      <c r="N704" s="59"/>
      <c r="O704" s="58"/>
      <c r="P704" s="59"/>
      <c r="Q704" s="58"/>
      <c r="R704" s="57"/>
      <c r="S704" s="57"/>
      <c r="T704" s="57"/>
      <c r="Y704" s="80"/>
      <c r="Z704" s="60"/>
      <c r="AA704" s="80"/>
      <c r="AB704" s="60"/>
      <c r="AD704" s="61"/>
      <c r="AE704" s="80"/>
      <c r="AG704" s="51"/>
    </row>
    <row r="705" spans="7:33" ht="12.75">
      <c r="G705" s="51"/>
      <c r="H705" s="35"/>
      <c r="I705" s="51"/>
      <c r="J705" s="59"/>
      <c r="K705" s="58"/>
      <c r="L705" s="59"/>
      <c r="M705" s="59"/>
      <c r="N705" s="59"/>
      <c r="O705" s="58"/>
      <c r="P705" s="59"/>
      <c r="Q705" s="58"/>
      <c r="R705" s="57"/>
      <c r="S705" s="57"/>
      <c r="T705" s="57"/>
      <c r="Y705" s="80"/>
      <c r="Z705" s="60"/>
      <c r="AA705" s="80"/>
      <c r="AB705" s="60"/>
      <c r="AD705" s="61"/>
      <c r="AE705" s="80"/>
      <c r="AG705" s="51"/>
    </row>
    <row r="706" spans="7:33" ht="12.75">
      <c r="G706" s="51"/>
      <c r="H706" s="35"/>
      <c r="I706" s="51"/>
      <c r="J706" s="59"/>
      <c r="K706" s="58"/>
      <c r="L706" s="59"/>
      <c r="M706" s="59"/>
      <c r="N706" s="59"/>
      <c r="O706" s="58"/>
      <c r="P706" s="59"/>
      <c r="Q706" s="58"/>
      <c r="R706" s="57"/>
      <c r="S706" s="57"/>
      <c r="T706" s="57"/>
      <c r="Y706" s="80"/>
      <c r="Z706" s="60"/>
      <c r="AA706" s="80"/>
      <c r="AB706" s="60"/>
      <c r="AD706" s="61"/>
      <c r="AE706" s="80"/>
      <c r="AG706" s="51"/>
    </row>
    <row r="707" spans="7:33" ht="12.75">
      <c r="G707" s="51"/>
      <c r="H707" s="35"/>
      <c r="I707" s="51"/>
      <c r="J707" s="59"/>
      <c r="K707" s="58"/>
      <c r="L707" s="59"/>
      <c r="M707" s="59"/>
      <c r="N707" s="59"/>
      <c r="O707" s="58"/>
      <c r="P707" s="59"/>
      <c r="Q707" s="58"/>
      <c r="R707" s="57"/>
      <c r="S707" s="57"/>
      <c r="T707" s="57"/>
      <c r="Y707" s="80"/>
      <c r="Z707" s="60"/>
      <c r="AA707" s="80"/>
      <c r="AB707" s="60"/>
      <c r="AD707" s="61"/>
      <c r="AE707" s="80"/>
      <c r="AG707" s="51"/>
    </row>
    <row r="708" spans="7:33" ht="12.75">
      <c r="G708" s="51"/>
      <c r="H708" s="35"/>
      <c r="I708" s="51"/>
      <c r="J708" s="59"/>
      <c r="K708" s="58"/>
      <c r="L708" s="59"/>
      <c r="M708" s="59"/>
      <c r="N708" s="59"/>
      <c r="O708" s="58"/>
      <c r="P708" s="59"/>
      <c r="Q708" s="58"/>
      <c r="R708" s="57"/>
      <c r="S708" s="57"/>
      <c r="T708" s="57"/>
      <c r="Y708" s="80"/>
      <c r="Z708" s="60"/>
      <c r="AA708" s="80"/>
      <c r="AB708" s="60"/>
      <c r="AD708" s="61"/>
      <c r="AE708" s="80"/>
      <c r="AG708" s="51"/>
    </row>
    <row r="709" spans="7:33" ht="12.75">
      <c r="G709" s="51"/>
      <c r="H709" s="35"/>
      <c r="I709" s="51"/>
      <c r="J709" s="59"/>
      <c r="K709" s="58"/>
      <c r="L709" s="59"/>
      <c r="M709" s="59"/>
      <c r="N709" s="59"/>
      <c r="O709" s="58"/>
      <c r="P709" s="59"/>
      <c r="Q709" s="58"/>
      <c r="R709" s="57"/>
      <c r="S709" s="57"/>
      <c r="T709" s="57"/>
      <c r="Y709" s="80"/>
      <c r="Z709" s="60"/>
      <c r="AA709" s="80"/>
      <c r="AB709" s="60"/>
      <c r="AD709" s="61"/>
      <c r="AE709" s="80"/>
      <c r="AG709" s="51"/>
    </row>
    <row r="710" spans="7:33" ht="12.75">
      <c r="G710" s="51"/>
      <c r="H710" s="35"/>
      <c r="I710" s="51"/>
      <c r="J710" s="59"/>
      <c r="K710" s="58"/>
      <c r="L710" s="59"/>
      <c r="M710" s="59"/>
      <c r="N710" s="59"/>
      <c r="O710" s="58"/>
      <c r="P710" s="59"/>
      <c r="Q710" s="58"/>
      <c r="R710" s="57"/>
      <c r="S710" s="57"/>
      <c r="T710" s="57"/>
      <c r="Y710" s="80"/>
      <c r="Z710" s="60"/>
      <c r="AA710" s="80"/>
      <c r="AB710" s="60"/>
      <c r="AD710" s="61"/>
      <c r="AE710" s="80"/>
      <c r="AG710" s="51"/>
    </row>
    <row r="711" spans="7:33" ht="12.75">
      <c r="G711" s="51"/>
      <c r="H711" s="35"/>
      <c r="I711" s="51"/>
      <c r="J711" s="59"/>
      <c r="K711" s="58"/>
      <c r="L711" s="59"/>
      <c r="M711" s="59"/>
      <c r="N711" s="59"/>
      <c r="O711" s="58"/>
      <c r="P711" s="59"/>
      <c r="Q711" s="58"/>
      <c r="R711" s="57"/>
      <c r="S711" s="57"/>
      <c r="T711" s="57"/>
      <c r="Y711" s="80"/>
      <c r="Z711" s="60"/>
      <c r="AA711" s="80"/>
      <c r="AB711" s="60"/>
      <c r="AD711" s="61"/>
      <c r="AE711" s="80"/>
      <c r="AG711" s="51"/>
    </row>
    <row r="712" spans="7:33" ht="12.75">
      <c r="G712" s="51"/>
      <c r="H712" s="35"/>
      <c r="I712" s="51"/>
      <c r="J712" s="59"/>
      <c r="K712" s="58"/>
      <c r="L712" s="59"/>
      <c r="M712" s="59"/>
      <c r="N712" s="59"/>
      <c r="O712" s="58"/>
      <c r="P712" s="59"/>
      <c r="Q712" s="58"/>
      <c r="R712" s="57"/>
      <c r="S712" s="57"/>
      <c r="T712" s="57"/>
      <c r="Y712" s="80"/>
      <c r="Z712" s="60"/>
      <c r="AA712" s="80"/>
      <c r="AB712" s="60"/>
      <c r="AD712" s="61"/>
      <c r="AE712" s="80"/>
      <c r="AG712" s="51"/>
    </row>
    <row r="713" spans="7:33" ht="12.75">
      <c r="G713" s="51"/>
      <c r="H713" s="35"/>
      <c r="I713" s="51"/>
      <c r="J713" s="59"/>
      <c r="K713" s="58"/>
      <c r="L713" s="59"/>
      <c r="M713" s="59"/>
      <c r="N713" s="59"/>
      <c r="O713" s="58"/>
      <c r="P713" s="59"/>
      <c r="Q713" s="58"/>
      <c r="R713" s="57"/>
      <c r="S713" s="57"/>
      <c r="T713" s="57"/>
      <c r="Y713" s="80"/>
      <c r="Z713" s="60"/>
      <c r="AA713" s="80"/>
      <c r="AB713" s="60"/>
      <c r="AD713" s="61"/>
      <c r="AE713" s="80"/>
      <c r="AG713" s="51"/>
    </row>
    <row r="714" spans="7:33" ht="12.75">
      <c r="G714" s="51"/>
      <c r="H714" s="35"/>
      <c r="I714" s="51"/>
      <c r="J714" s="59"/>
      <c r="K714" s="58"/>
      <c r="L714" s="59"/>
      <c r="M714" s="59"/>
      <c r="N714" s="59"/>
      <c r="O714" s="58"/>
      <c r="P714" s="59"/>
      <c r="Q714" s="58"/>
      <c r="R714" s="57"/>
      <c r="S714" s="57"/>
      <c r="T714" s="57"/>
      <c r="Y714" s="80"/>
      <c r="Z714" s="60"/>
      <c r="AA714" s="80"/>
      <c r="AB714" s="60"/>
      <c r="AD714" s="61"/>
      <c r="AE714" s="80"/>
      <c r="AG714" s="51"/>
    </row>
    <row r="715" spans="7:33" ht="12.75">
      <c r="G715" s="51"/>
      <c r="H715" s="35"/>
      <c r="I715" s="51"/>
      <c r="J715" s="59"/>
      <c r="K715" s="58"/>
      <c r="L715" s="59"/>
      <c r="M715" s="59"/>
      <c r="N715" s="59"/>
      <c r="O715" s="58"/>
      <c r="P715" s="59"/>
      <c r="Q715" s="58"/>
      <c r="R715" s="57"/>
      <c r="S715" s="57"/>
      <c r="T715" s="57"/>
      <c r="Y715" s="80"/>
      <c r="Z715" s="60"/>
      <c r="AA715" s="80"/>
      <c r="AB715" s="60"/>
      <c r="AD715" s="61"/>
      <c r="AE715" s="80"/>
      <c r="AG715" s="51"/>
    </row>
    <row r="716" spans="7:33" ht="12.75">
      <c r="G716" s="51"/>
      <c r="H716" s="35"/>
      <c r="I716" s="51"/>
      <c r="J716" s="59"/>
      <c r="K716" s="58"/>
      <c r="L716" s="59"/>
      <c r="M716" s="59"/>
      <c r="N716" s="59"/>
      <c r="O716" s="58"/>
      <c r="P716" s="59"/>
      <c r="Q716" s="58"/>
      <c r="R716" s="57"/>
      <c r="S716" s="57"/>
      <c r="T716" s="57"/>
      <c r="Y716" s="80"/>
      <c r="Z716" s="60"/>
      <c r="AA716" s="80"/>
      <c r="AB716" s="60"/>
      <c r="AD716" s="61"/>
      <c r="AE716" s="80"/>
      <c r="AG716" s="51"/>
    </row>
    <row r="717" spans="7:33" ht="12.75">
      <c r="G717" s="51"/>
      <c r="H717" s="35"/>
      <c r="I717" s="51"/>
      <c r="J717" s="59"/>
      <c r="K717" s="58"/>
      <c r="L717" s="59"/>
      <c r="M717" s="59"/>
      <c r="N717" s="59"/>
      <c r="O717" s="58"/>
      <c r="P717" s="59"/>
      <c r="Q717" s="58"/>
      <c r="R717" s="57"/>
      <c r="S717" s="57"/>
      <c r="T717" s="57"/>
      <c r="Y717" s="80"/>
      <c r="Z717" s="60"/>
      <c r="AA717" s="80"/>
      <c r="AB717" s="60"/>
      <c r="AD717" s="61"/>
      <c r="AE717" s="80"/>
      <c r="AG717" s="51"/>
    </row>
    <row r="718" spans="7:33" ht="12.75">
      <c r="G718" s="51"/>
      <c r="H718" s="35"/>
      <c r="I718" s="51"/>
      <c r="J718" s="59"/>
      <c r="K718" s="58"/>
      <c r="L718" s="59"/>
      <c r="M718" s="59"/>
      <c r="N718" s="59"/>
      <c r="O718" s="58"/>
      <c r="P718" s="59"/>
      <c r="Q718" s="58"/>
      <c r="R718" s="57"/>
      <c r="S718" s="57"/>
      <c r="T718" s="57"/>
      <c r="Y718" s="80"/>
      <c r="Z718" s="60"/>
      <c r="AA718" s="80"/>
      <c r="AB718" s="60"/>
      <c r="AD718" s="61"/>
      <c r="AE718" s="80"/>
      <c r="AG718" s="51"/>
    </row>
    <row r="719" spans="7:33" ht="12.75">
      <c r="G719" s="51"/>
      <c r="H719" s="35"/>
      <c r="I719" s="51"/>
      <c r="J719" s="59"/>
      <c r="K719" s="58"/>
      <c r="L719" s="59"/>
      <c r="M719" s="59"/>
      <c r="N719" s="59"/>
      <c r="O719" s="58"/>
      <c r="P719" s="59"/>
      <c r="Q719" s="58"/>
      <c r="R719" s="57"/>
      <c r="S719" s="57"/>
      <c r="T719" s="57"/>
      <c r="Y719" s="80"/>
      <c r="Z719" s="60"/>
      <c r="AA719" s="80"/>
      <c r="AB719" s="60"/>
      <c r="AD719" s="61"/>
      <c r="AE719" s="80"/>
      <c r="AG719" s="51"/>
    </row>
    <row r="720" spans="7:33" ht="12.75">
      <c r="G720" s="51"/>
      <c r="H720" s="35"/>
      <c r="I720" s="51"/>
      <c r="J720" s="59"/>
      <c r="K720" s="58"/>
      <c r="L720" s="59"/>
      <c r="M720" s="59"/>
      <c r="N720" s="59"/>
      <c r="O720" s="58"/>
      <c r="P720" s="59"/>
      <c r="Q720" s="58"/>
      <c r="R720" s="57"/>
      <c r="S720" s="57"/>
      <c r="T720" s="57"/>
      <c r="Y720" s="80"/>
      <c r="Z720" s="60"/>
      <c r="AA720" s="80"/>
      <c r="AB720" s="60"/>
      <c r="AD720" s="61"/>
      <c r="AE720" s="80"/>
      <c r="AG720" s="51"/>
    </row>
    <row r="721" spans="7:33" ht="12.75">
      <c r="G721" s="51"/>
      <c r="H721" s="35"/>
      <c r="I721" s="51"/>
      <c r="J721" s="59"/>
      <c r="K721" s="58"/>
      <c r="L721" s="59"/>
      <c r="M721" s="59"/>
      <c r="N721" s="59"/>
      <c r="O721" s="58"/>
      <c r="P721" s="59"/>
      <c r="Q721" s="58"/>
      <c r="R721" s="57"/>
      <c r="S721" s="57"/>
      <c r="T721" s="57"/>
      <c r="Y721" s="80"/>
      <c r="Z721" s="60"/>
      <c r="AA721" s="80"/>
      <c r="AB721" s="60"/>
      <c r="AD721" s="61"/>
      <c r="AE721" s="80"/>
      <c r="AG721" s="51"/>
    </row>
    <row r="722" spans="7:33" ht="12.75">
      <c r="G722" s="51"/>
      <c r="H722" s="35"/>
      <c r="I722" s="51"/>
      <c r="J722" s="59"/>
      <c r="K722" s="58"/>
      <c r="L722" s="59"/>
      <c r="M722" s="59"/>
      <c r="N722" s="59"/>
      <c r="O722" s="58"/>
      <c r="P722" s="59"/>
      <c r="Q722" s="58"/>
      <c r="R722" s="57"/>
      <c r="S722" s="57"/>
      <c r="T722" s="57"/>
      <c r="Y722" s="80"/>
      <c r="Z722" s="60"/>
      <c r="AA722" s="80"/>
      <c r="AB722" s="60"/>
      <c r="AD722" s="61"/>
      <c r="AE722" s="80"/>
      <c r="AG722" s="51"/>
    </row>
    <row r="723" spans="7:33" ht="12.75">
      <c r="G723" s="51"/>
      <c r="H723" s="35"/>
      <c r="I723" s="51"/>
      <c r="J723" s="59"/>
      <c r="K723" s="58"/>
      <c r="L723" s="59"/>
      <c r="M723" s="59"/>
      <c r="N723" s="59"/>
      <c r="O723" s="58"/>
      <c r="P723" s="59"/>
      <c r="Q723" s="58"/>
      <c r="R723" s="57"/>
      <c r="S723" s="57"/>
      <c r="T723" s="57"/>
      <c r="Y723" s="80"/>
      <c r="Z723" s="60"/>
      <c r="AA723" s="80"/>
      <c r="AB723" s="60"/>
      <c r="AD723" s="61"/>
      <c r="AE723" s="80"/>
      <c r="AG723" s="51"/>
    </row>
    <row r="724" spans="7:33" ht="12.75">
      <c r="G724" s="51"/>
      <c r="H724" s="35"/>
      <c r="I724" s="51"/>
      <c r="J724" s="59"/>
      <c r="K724" s="58"/>
      <c r="L724" s="59"/>
      <c r="M724" s="59"/>
      <c r="N724" s="59"/>
      <c r="O724" s="58"/>
      <c r="P724" s="59"/>
      <c r="Q724" s="58"/>
      <c r="R724" s="57"/>
      <c r="S724" s="57"/>
      <c r="T724" s="57"/>
      <c r="Y724" s="80"/>
      <c r="Z724" s="60"/>
      <c r="AA724" s="80"/>
      <c r="AB724" s="60"/>
      <c r="AD724" s="61"/>
      <c r="AE724" s="80"/>
      <c r="AG724" s="51"/>
    </row>
    <row r="725" spans="7:33" ht="12.75">
      <c r="G725" s="51"/>
      <c r="H725" s="35"/>
      <c r="I725" s="51"/>
      <c r="J725" s="59"/>
      <c r="K725" s="58"/>
      <c r="L725" s="59"/>
      <c r="M725" s="59"/>
      <c r="N725" s="59"/>
      <c r="O725" s="58"/>
      <c r="P725" s="59"/>
      <c r="Q725" s="58"/>
      <c r="R725" s="57"/>
      <c r="S725" s="57"/>
      <c r="T725" s="57"/>
      <c r="Y725" s="80"/>
      <c r="Z725" s="60"/>
      <c r="AA725" s="80"/>
      <c r="AB725" s="60"/>
      <c r="AD725" s="61"/>
      <c r="AE725" s="80"/>
      <c r="AG725" s="51"/>
    </row>
    <row r="726" spans="7:33" ht="12.75">
      <c r="G726" s="51"/>
      <c r="H726" s="35"/>
      <c r="I726" s="51"/>
      <c r="J726" s="59"/>
      <c r="K726" s="58"/>
      <c r="L726" s="59"/>
      <c r="M726" s="59"/>
      <c r="N726" s="59"/>
      <c r="O726" s="58"/>
      <c r="P726" s="59"/>
      <c r="Q726" s="58"/>
      <c r="R726" s="57"/>
      <c r="S726" s="57"/>
      <c r="T726" s="57"/>
      <c r="Y726" s="80"/>
      <c r="Z726" s="60"/>
      <c r="AA726" s="80"/>
      <c r="AB726" s="60"/>
      <c r="AD726" s="61"/>
      <c r="AE726" s="80"/>
      <c r="AG726" s="51"/>
    </row>
    <row r="727" spans="7:33" ht="12.75">
      <c r="G727" s="51"/>
      <c r="H727" s="35"/>
      <c r="I727" s="51"/>
      <c r="J727" s="59"/>
      <c r="K727" s="58"/>
      <c r="L727" s="59"/>
      <c r="M727" s="59"/>
      <c r="N727" s="59"/>
      <c r="O727" s="58"/>
      <c r="P727" s="59"/>
      <c r="Q727" s="58"/>
      <c r="R727" s="57"/>
      <c r="S727" s="57"/>
      <c r="T727" s="57"/>
      <c r="Y727" s="80"/>
      <c r="Z727" s="60"/>
      <c r="AA727" s="80"/>
      <c r="AB727" s="60"/>
      <c r="AD727" s="61"/>
      <c r="AE727" s="80"/>
      <c r="AG727" s="51"/>
    </row>
    <row r="728" spans="7:33" ht="12.75">
      <c r="G728" s="51"/>
      <c r="H728" s="35"/>
      <c r="I728" s="51"/>
      <c r="J728" s="59"/>
      <c r="K728" s="58"/>
      <c r="L728" s="59"/>
      <c r="M728" s="59"/>
      <c r="N728" s="59"/>
      <c r="O728" s="58"/>
      <c r="P728" s="59"/>
      <c r="Q728" s="58"/>
      <c r="R728" s="57"/>
      <c r="S728" s="57"/>
      <c r="T728" s="57"/>
      <c r="Y728" s="80"/>
      <c r="Z728" s="60"/>
      <c r="AA728" s="80"/>
      <c r="AB728" s="60"/>
      <c r="AD728" s="61"/>
      <c r="AE728" s="80"/>
      <c r="AG728" s="51"/>
    </row>
    <row r="729" spans="7:33" ht="12.75">
      <c r="G729" s="51"/>
      <c r="H729" s="35"/>
      <c r="I729" s="51"/>
      <c r="J729" s="59"/>
      <c r="K729" s="58"/>
      <c r="L729" s="59"/>
      <c r="M729" s="59"/>
      <c r="N729" s="59"/>
      <c r="O729" s="58"/>
      <c r="P729" s="59"/>
      <c r="Q729" s="58"/>
      <c r="R729" s="57"/>
      <c r="S729" s="57"/>
      <c r="T729" s="57"/>
      <c r="Y729" s="80"/>
      <c r="Z729" s="60"/>
      <c r="AA729" s="80"/>
      <c r="AB729" s="60"/>
      <c r="AD729" s="61"/>
      <c r="AE729" s="80"/>
      <c r="AG729" s="51"/>
    </row>
    <row r="730" spans="7:33" ht="12.75">
      <c r="G730" s="51"/>
      <c r="H730" s="35"/>
      <c r="I730" s="51"/>
      <c r="J730" s="59"/>
      <c r="K730" s="58"/>
      <c r="L730" s="59"/>
      <c r="M730" s="59"/>
      <c r="N730" s="59"/>
      <c r="O730" s="58"/>
      <c r="P730" s="59"/>
      <c r="Q730" s="58"/>
      <c r="R730" s="57"/>
      <c r="S730" s="57"/>
      <c r="T730" s="57"/>
      <c r="Y730" s="80"/>
      <c r="Z730" s="60"/>
      <c r="AA730" s="80"/>
      <c r="AB730" s="60"/>
      <c r="AD730" s="61"/>
      <c r="AE730" s="80"/>
      <c r="AG730" s="51"/>
    </row>
    <row r="731" spans="7:33" ht="12.75">
      <c r="G731" s="51"/>
      <c r="H731" s="35"/>
      <c r="I731" s="51"/>
      <c r="J731" s="59"/>
      <c r="K731" s="58"/>
      <c r="L731" s="59"/>
      <c r="M731" s="59"/>
      <c r="N731" s="59"/>
      <c r="O731" s="58"/>
      <c r="P731" s="59"/>
      <c r="Q731" s="58"/>
      <c r="R731" s="57"/>
      <c r="S731" s="57"/>
      <c r="T731" s="57"/>
      <c r="Y731" s="80"/>
      <c r="Z731" s="60"/>
      <c r="AA731" s="80"/>
      <c r="AB731" s="60"/>
      <c r="AD731" s="61"/>
      <c r="AE731" s="80"/>
      <c r="AG731" s="51"/>
    </row>
    <row r="732" spans="7:33" ht="12.75">
      <c r="G732" s="51"/>
      <c r="H732" s="35"/>
      <c r="I732" s="51"/>
      <c r="J732" s="59"/>
      <c r="K732" s="58"/>
      <c r="L732" s="59"/>
      <c r="M732" s="59"/>
      <c r="N732" s="59"/>
      <c r="O732" s="58"/>
      <c r="P732" s="59"/>
      <c r="Q732" s="58"/>
      <c r="R732" s="57"/>
      <c r="S732" s="57"/>
      <c r="T732" s="57"/>
      <c r="Y732" s="80"/>
      <c r="Z732" s="60"/>
      <c r="AA732" s="80"/>
      <c r="AB732" s="60"/>
      <c r="AD732" s="61"/>
      <c r="AE732" s="80"/>
      <c r="AG732" s="51"/>
    </row>
    <row r="733" spans="7:33" ht="12.75">
      <c r="G733" s="51"/>
      <c r="H733" s="35"/>
      <c r="I733" s="51"/>
      <c r="J733" s="59"/>
      <c r="K733" s="58"/>
      <c r="L733" s="59"/>
      <c r="M733" s="59"/>
      <c r="N733" s="59"/>
      <c r="O733" s="58"/>
      <c r="P733" s="59"/>
      <c r="Q733" s="58"/>
      <c r="R733" s="57"/>
      <c r="S733" s="57"/>
      <c r="T733" s="57"/>
      <c r="Y733" s="80"/>
      <c r="Z733" s="60"/>
      <c r="AA733" s="80"/>
      <c r="AB733" s="60"/>
      <c r="AD733" s="61"/>
      <c r="AE733" s="80"/>
      <c r="AG733" s="51"/>
    </row>
    <row r="734" spans="7:33" ht="12.75">
      <c r="G734" s="51"/>
      <c r="H734" s="35"/>
      <c r="I734" s="51"/>
      <c r="J734" s="59"/>
      <c r="K734" s="58"/>
      <c r="L734" s="59"/>
      <c r="M734" s="59"/>
      <c r="N734" s="59"/>
      <c r="O734" s="58"/>
      <c r="P734" s="59"/>
      <c r="Q734" s="58"/>
      <c r="R734" s="57"/>
      <c r="S734" s="57"/>
      <c r="T734" s="57"/>
      <c r="Y734" s="80"/>
      <c r="Z734" s="60"/>
      <c r="AA734" s="80"/>
      <c r="AB734" s="60"/>
      <c r="AD734" s="61"/>
      <c r="AE734" s="80"/>
      <c r="AG734" s="51"/>
    </row>
    <row r="735" spans="7:33" ht="12.75">
      <c r="G735" s="51"/>
      <c r="H735" s="35"/>
      <c r="I735" s="51"/>
      <c r="J735" s="59"/>
      <c r="K735" s="58"/>
      <c r="L735" s="59"/>
      <c r="M735" s="59"/>
      <c r="N735" s="59"/>
      <c r="O735" s="58"/>
      <c r="P735" s="59"/>
      <c r="Q735" s="58"/>
      <c r="R735" s="57"/>
      <c r="S735" s="57"/>
      <c r="T735" s="57"/>
      <c r="Y735" s="80"/>
      <c r="Z735" s="60"/>
      <c r="AA735" s="80"/>
      <c r="AB735" s="60"/>
      <c r="AD735" s="61"/>
      <c r="AE735" s="80"/>
      <c r="AG735" s="51"/>
    </row>
    <row r="736" spans="7:33" ht="12.75">
      <c r="G736" s="51"/>
      <c r="H736" s="35"/>
      <c r="I736" s="51"/>
      <c r="J736" s="59"/>
      <c r="K736" s="58"/>
      <c r="L736" s="59"/>
      <c r="M736" s="59"/>
      <c r="N736" s="59"/>
      <c r="O736" s="58"/>
      <c r="P736" s="59"/>
      <c r="Q736" s="58"/>
      <c r="R736" s="57"/>
      <c r="S736" s="57"/>
      <c r="T736" s="57"/>
      <c r="Y736" s="80"/>
      <c r="Z736" s="60"/>
      <c r="AA736" s="80"/>
      <c r="AB736" s="60"/>
      <c r="AD736" s="61"/>
      <c r="AE736" s="80"/>
      <c r="AG736" s="51"/>
    </row>
    <row r="737" spans="7:33" ht="12.75">
      <c r="G737" s="51"/>
      <c r="H737" s="35"/>
      <c r="I737" s="51"/>
      <c r="J737" s="59"/>
      <c r="K737" s="58"/>
      <c r="L737" s="59"/>
      <c r="M737" s="59"/>
      <c r="N737" s="59"/>
      <c r="O737" s="58"/>
      <c r="P737" s="59"/>
      <c r="Q737" s="58"/>
      <c r="R737" s="57"/>
      <c r="S737" s="57"/>
      <c r="T737" s="57"/>
      <c r="Y737" s="80"/>
      <c r="Z737" s="60"/>
      <c r="AA737" s="80"/>
      <c r="AB737" s="60"/>
      <c r="AD737" s="61"/>
      <c r="AE737" s="80"/>
      <c r="AG737" s="51"/>
    </row>
    <row r="738" spans="7:33" ht="12.75">
      <c r="G738" s="51"/>
      <c r="H738" s="35"/>
      <c r="I738" s="51"/>
      <c r="J738" s="59"/>
      <c r="K738" s="58"/>
      <c r="L738" s="59"/>
      <c r="M738" s="59"/>
      <c r="N738" s="59"/>
      <c r="O738" s="58"/>
      <c r="P738" s="59"/>
      <c r="Q738" s="58"/>
      <c r="R738" s="57"/>
      <c r="S738" s="57"/>
      <c r="T738" s="57"/>
      <c r="Y738" s="80"/>
      <c r="Z738" s="60"/>
      <c r="AA738" s="80"/>
      <c r="AB738" s="60"/>
      <c r="AD738" s="61"/>
      <c r="AE738" s="80"/>
      <c r="AG738" s="51"/>
    </row>
    <row r="739" spans="7:33" ht="12.75">
      <c r="G739" s="51"/>
      <c r="H739" s="35"/>
      <c r="I739" s="51"/>
      <c r="J739" s="59"/>
      <c r="K739" s="58"/>
      <c r="L739" s="59"/>
      <c r="M739" s="59"/>
      <c r="N739" s="59"/>
      <c r="O739" s="58"/>
      <c r="P739" s="59"/>
      <c r="Q739" s="58"/>
      <c r="R739" s="57"/>
      <c r="S739" s="57"/>
      <c r="T739" s="57"/>
      <c r="Y739" s="80"/>
      <c r="Z739" s="60"/>
      <c r="AA739" s="80"/>
      <c r="AB739" s="60"/>
      <c r="AD739" s="61"/>
      <c r="AE739" s="80"/>
      <c r="AG739" s="51"/>
    </row>
    <row r="740" spans="7:33" ht="12.75">
      <c r="G740" s="51"/>
      <c r="H740" s="35"/>
      <c r="I740" s="51"/>
      <c r="J740" s="59"/>
      <c r="K740" s="58"/>
      <c r="L740" s="59"/>
      <c r="M740" s="59"/>
      <c r="N740" s="59"/>
      <c r="O740" s="58"/>
      <c r="P740" s="59"/>
      <c r="Q740" s="58"/>
      <c r="R740" s="57"/>
      <c r="S740" s="57"/>
      <c r="T740" s="57"/>
      <c r="Y740" s="80"/>
      <c r="Z740" s="60"/>
      <c r="AA740" s="80"/>
      <c r="AB740" s="60"/>
      <c r="AD740" s="61"/>
      <c r="AE740" s="80"/>
      <c r="AG740" s="51"/>
    </row>
    <row r="741" spans="7:33" ht="12.75">
      <c r="G741" s="51"/>
      <c r="H741" s="35"/>
      <c r="I741" s="51"/>
      <c r="J741" s="59"/>
      <c r="K741" s="58"/>
      <c r="L741" s="59"/>
      <c r="M741" s="59"/>
      <c r="N741" s="59"/>
      <c r="O741" s="58"/>
      <c r="P741" s="59"/>
      <c r="Q741" s="58"/>
      <c r="R741" s="57"/>
      <c r="S741" s="57"/>
      <c r="T741" s="57"/>
      <c r="Y741" s="80"/>
      <c r="Z741" s="60"/>
      <c r="AA741" s="80"/>
      <c r="AB741" s="60"/>
      <c r="AD741" s="61"/>
      <c r="AE741" s="80"/>
      <c r="AG741" s="51"/>
    </row>
    <row r="742" spans="7:33" ht="12.75">
      <c r="G742" s="51"/>
      <c r="H742" s="35"/>
      <c r="I742" s="51"/>
      <c r="J742" s="59"/>
      <c r="K742" s="58"/>
      <c r="L742" s="59"/>
      <c r="M742" s="59"/>
      <c r="N742" s="59"/>
      <c r="O742" s="58"/>
      <c r="P742" s="59"/>
      <c r="Q742" s="58"/>
      <c r="R742" s="57"/>
      <c r="S742" s="57"/>
      <c r="T742" s="57"/>
      <c r="Y742" s="80"/>
      <c r="Z742" s="60"/>
      <c r="AA742" s="80"/>
      <c r="AB742" s="60"/>
      <c r="AD742" s="61"/>
      <c r="AE742" s="80"/>
      <c r="AG742" s="51"/>
    </row>
    <row r="743" spans="7:33" ht="12.75">
      <c r="G743" s="51"/>
      <c r="H743" s="35"/>
      <c r="I743" s="51"/>
      <c r="J743" s="59"/>
      <c r="K743" s="58"/>
      <c r="L743" s="59"/>
      <c r="M743" s="59"/>
      <c r="N743" s="59"/>
      <c r="O743" s="58"/>
      <c r="P743" s="59"/>
      <c r="Q743" s="58"/>
      <c r="R743" s="57"/>
      <c r="S743" s="57"/>
      <c r="T743" s="57"/>
      <c r="Y743" s="80"/>
      <c r="Z743" s="60"/>
      <c r="AA743" s="80"/>
      <c r="AB743" s="60"/>
      <c r="AD743" s="61"/>
      <c r="AE743" s="80"/>
      <c r="AG743" s="51"/>
    </row>
    <row r="744" spans="7:33" ht="12.75">
      <c r="G744" s="51"/>
      <c r="H744" s="35"/>
      <c r="I744" s="51"/>
      <c r="J744" s="59"/>
      <c r="K744" s="58"/>
      <c r="L744" s="59"/>
      <c r="M744" s="59"/>
      <c r="N744" s="59"/>
      <c r="O744" s="58"/>
      <c r="P744" s="59"/>
      <c r="Q744" s="58"/>
      <c r="R744" s="57"/>
      <c r="S744" s="57"/>
      <c r="T744" s="57"/>
      <c r="Y744" s="80"/>
      <c r="Z744" s="60"/>
      <c r="AA744" s="80"/>
      <c r="AB744" s="60"/>
      <c r="AD744" s="61"/>
      <c r="AE744" s="80"/>
      <c r="AG744" s="51"/>
    </row>
    <row r="745" spans="7:33" ht="12.75">
      <c r="G745" s="51"/>
      <c r="H745" s="35"/>
      <c r="I745" s="51"/>
      <c r="J745" s="59"/>
      <c r="K745" s="58"/>
      <c r="L745" s="59"/>
      <c r="M745" s="59"/>
      <c r="N745" s="59"/>
      <c r="O745" s="58"/>
      <c r="P745" s="59"/>
      <c r="Q745" s="58"/>
      <c r="R745" s="57"/>
      <c r="S745" s="57"/>
      <c r="T745" s="57"/>
      <c r="Y745" s="80"/>
      <c r="Z745" s="60"/>
      <c r="AA745" s="80"/>
      <c r="AB745" s="60"/>
      <c r="AD745" s="61"/>
      <c r="AE745" s="80"/>
      <c r="AG745" s="51"/>
    </row>
    <row r="746" spans="7:33" ht="12.75">
      <c r="G746" s="51"/>
      <c r="H746" s="35"/>
      <c r="I746" s="51"/>
      <c r="J746" s="59"/>
      <c r="K746" s="58"/>
      <c r="L746" s="59"/>
      <c r="M746" s="59"/>
      <c r="N746" s="59"/>
      <c r="O746" s="58"/>
      <c r="P746" s="59"/>
      <c r="Q746" s="58"/>
      <c r="R746" s="57"/>
      <c r="S746" s="57"/>
      <c r="T746" s="57"/>
      <c r="Y746" s="80"/>
      <c r="Z746" s="60"/>
      <c r="AA746" s="80"/>
      <c r="AB746" s="60"/>
      <c r="AD746" s="61"/>
      <c r="AE746" s="80"/>
      <c r="AG746" s="51"/>
    </row>
    <row r="747" spans="7:33" ht="12.75">
      <c r="G747" s="51"/>
      <c r="H747" s="35"/>
      <c r="I747" s="51"/>
      <c r="J747" s="59"/>
      <c r="K747" s="58"/>
      <c r="L747" s="59"/>
      <c r="M747" s="59"/>
      <c r="N747" s="59"/>
      <c r="O747" s="58"/>
      <c r="P747" s="59"/>
      <c r="Q747" s="58"/>
      <c r="R747" s="57"/>
      <c r="S747" s="57"/>
      <c r="T747" s="57"/>
      <c r="Y747" s="80"/>
      <c r="Z747" s="60"/>
      <c r="AA747" s="80"/>
      <c r="AB747" s="60"/>
      <c r="AD747" s="61"/>
      <c r="AE747" s="80"/>
      <c r="AG747" s="51"/>
    </row>
    <row r="748" spans="7:33" ht="12.75">
      <c r="G748" s="51"/>
      <c r="H748" s="35"/>
      <c r="I748" s="51"/>
      <c r="J748" s="59"/>
      <c r="K748" s="58"/>
      <c r="L748" s="59"/>
      <c r="M748" s="59"/>
      <c r="N748" s="59"/>
      <c r="O748" s="58"/>
      <c r="P748" s="59"/>
      <c r="Q748" s="58"/>
      <c r="R748" s="57"/>
      <c r="S748" s="57"/>
      <c r="T748" s="57"/>
      <c r="Y748" s="80"/>
      <c r="Z748" s="60"/>
      <c r="AA748" s="80"/>
      <c r="AB748" s="60"/>
      <c r="AD748" s="61"/>
      <c r="AE748" s="80"/>
      <c r="AG748" s="51"/>
    </row>
    <row r="749" spans="7:33" ht="12.75">
      <c r="G749" s="51"/>
      <c r="H749" s="35"/>
      <c r="I749" s="51"/>
      <c r="J749" s="59"/>
      <c r="K749" s="58"/>
      <c r="L749" s="59"/>
      <c r="M749" s="59"/>
      <c r="N749" s="59"/>
      <c r="O749" s="58"/>
      <c r="P749" s="59"/>
      <c r="Q749" s="58"/>
      <c r="R749" s="57"/>
      <c r="S749" s="57"/>
      <c r="T749" s="57"/>
      <c r="Y749" s="80"/>
      <c r="Z749" s="60"/>
      <c r="AA749" s="80"/>
      <c r="AB749" s="60"/>
      <c r="AD749" s="61"/>
      <c r="AE749" s="80"/>
      <c r="AG749" s="51"/>
    </row>
    <row r="750" spans="7:33" ht="12.75">
      <c r="G750" s="51"/>
      <c r="H750" s="35"/>
      <c r="I750" s="51"/>
      <c r="J750" s="59"/>
      <c r="K750" s="58"/>
      <c r="L750" s="59"/>
      <c r="M750" s="59"/>
      <c r="N750" s="59"/>
      <c r="O750" s="58"/>
      <c r="P750" s="59"/>
      <c r="Q750" s="58"/>
      <c r="R750" s="57"/>
      <c r="S750" s="57"/>
      <c r="T750" s="57"/>
      <c r="Y750" s="80"/>
      <c r="Z750" s="60"/>
      <c r="AA750" s="80"/>
      <c r="AB750" s="60"/>
      <c r="AD750" s="61"/>
      <c r="AE750" s="80"/>
      <c r="AG750" s="51"/>
    </row>
    <row r="751" spans="7:33" ht="12.75">
      <c r="G751" s="51"/>
      <c r="H751" s="35"/>
      <c r="I751" s="51"/>
      <c r="J751" s="59"/>
      <c r="K751" s="58"/>
      <c r="L751" s="59"/>
      <c r="M751" s="59"/>
      <c r="N751" s="59"/>
      <c r="O751" s="58"/>
      <c r="P751" s="59"/>
      <c r="Q751" s="58"/>
      <c r="R751" s="57"/>
      <c r="S751" s="57"/>
      <c r="T751" s="57"/>
      <c r="Y751" s="80"/>
      <c r="Z751" s="60"/>
      <c r="AA751" s="80"/>
      <c r="AB751" s="60"/>
      <c r="AD751" s="61"/>
      <c r="AE751" s="80"/>
      <c r="AG751" s="51"/>
    </row>
    <row r="752" spans="7:33" ht="12.75">
      <c r="G752" s="51"/>
      <c r="H752" s="35"/>
      <c r="I752" s="51"/>
      <c r="J752" s="59"/>
      <c r="K752" s="58"/>
      <c r="L752" s="59"/>
      <c r="M752" s="59"/>
      <c r="N752" s="59"/>
      <c r="O752" s="58"/>
      <c r="P752" s="59"/>
      <c r="Q752" s="58"/>
      <c r="R752" s="57"/>
      <c r="S752" s="57"/>
      <c r="T752" s="57"/>
      <c r="Y752" s="80"/>
      <c r="Z752" s="60"/>
      <c r="AA752" s="80"/>
      <c r="AB752" s="60"/>
      <c r="AD752" s="61"/>
      <c r="AE752" s="80"/>
      <c r="AG752" s="51"/>
    </row>
    <row r="753" spans="7:33" ht="12.75">
      <c r="G753" s="51"/>
      <c r="H753" s="35"/>
      <c r="I753" s="51"/>
      <c r="J753" s="59"/>
      <c r="K753" s="58"/>
      <c r="L753" s="59"/>
      <c r="M753" s="59"/>
      <c r="N753" s="59"/>
      <c r="O753" s="58"/>
      <c r="P753" s="59"/>
      <c r="Q753" s="58"/>
      <c r="R753" s="57"/>
      <c r="S753" s="57"/>
      <c r="T753" s="57"/>
      <c r="Y753" s="80"/>
      <c r="Z753" s="60"/>
      <c r="AA753" s="80"/>
      <c r="AB753" s="60"/>
      <c r="AD753" s="61"/>
      <c r="AE753" s="80"/>
      <c r="AG753" s="51"/>
    </row>
    <row r="754" spans="7:33" ht="12.75">
      <c r="G754" s="51"/>
      <c r="H754" s="35"/>
      <c r="I754" s="51"/>
      <c r="J754" s="59"/>
      <c r="K754" s="58"/>
      <c r="L754" s="59"/>
      <c r="M754" s="59"/>
      <c r="N754" s="59"/>
      <c r="O754" s="58"/>
      <c r="P754" s="59"/>
      <c r="Q754" s="58"/>
      <c r="R754" s="57"/>
      <c r="S754" s="57"/>
      <c r="T754" s="57"/>
      <c r="Y754" s="80"/>
      <c r="Z754" s="60"/>
      <c r="AA754" s="80"/>
      <c r="AB754" s="60"/>
      <c r="AD754" s="61"/>
      <c r="AE754" s="80"/>
      <c r="AG754" s="51"/>
    </row>
    <row r="755" spans="7:33" ht="12.75">
      <c r="G755" s="51"/>
      <c r="H755" s="35"/>
      <c r="I755" s="51"/>
      <c r="J755" s="59"/>
      <c r="K755" s="58"/>
      <c r="L755" s="59"/>
      <c r="M755" s="59"/>
      <c r="N755" s="59"/>
      <c r="O755" s="58"/>
      <c r="P755" s="59"/>
      <c r="Q755" s="58"/>
      <c r="R755" s="57"/>
      <c r="S755" s="57"/>
      <c r="T755" s="57"/>
      <c r="Y755" s="80"/>
      <c r="Z755" s="60"/>
      <c r="AA755" s="80"/>
      <c r="AB755" s="60"/>
      <c r="AD755" s="61"/>
      <c r="AE755" s="80"/>
      <c r="AG755" s="51"/>
    </row>
    <row r="756" spans="7:33" ht="12.75">
      <c r="G756" s="51"/>
      <c r="H756" s="35"/>
      <c r="I756" s="51"/>
      <c r="J756" s="59"/>
      <c r="K756" s="58"/>
      <c r="L756" s="59"/>
      <c r="M756" s="59"/>
      <c r="N756" s="59"/>
      <c r="O756" s="58"/>
      <c r="P756" s="59"/>
      <c r="Q756" s="58"/>
      <c r="R756" s="57"/>
      <c r="S756" s="57"/>
      <c r="T756" s="57"/>
      <c r="Y756" s="80"/>
      <c r="Z756" s="60"/>
      <c r="AA756" s="80"/>
      <c r="AB756" s="60"/>
      <c r="AD756" s="61"/>
      <c r="AE756" s="80"/>
      <c r="AG756" s="51"/>
    </row>
    <row r="757" spans="7:33" ht="12.75">
      <c r="G757" s="51"/>
      <c r="H757" s="35"/>
      <c r="I757" s="51"/>
      <c r="J757" s="59"/>
      <c r="K757" s="58"/>
      <c r="L757" s="59"/>
      <c r="M757" s="59"/>
      <c r="N757" s="59"/>
      <c r="O757" s="58"/>
      <c r="P757" s="59"/>
      <c r="Q757" s="58"/>
      <c r="R757" s="57"/>
      <c r="S757" s="57"/>
      <c r="T757" s="57"/>
      <c r="Y757" s="80"/>
      <c r="Z757" s="60"/>
      <c r="AA757" s="80"/>
      <c r="AB757" s="60"/>
      <c r="AD757" s="61"/>
      <c r="AE757" s="80"/>
      <c r="AG757" s="51"/>
    </row>
    <row r="758" spans="7:33" ht="12.75">
      <c r="G758" s="51"/>
      <c r="H758" s="35"/>
      <c r="I758" s="51"/>
      <c r="J758" s="59"/>
      <c r="K758" s="58"/>
      <c r="L758" s="59"/>
      <c r="M758" s="59"/>
      <c r="N758" s="59"/>
      <c r="O758" s="58"/>
      <c r="P758" s="59"/>
      <c r="Q758" s="58"/>
      <c r="R758" s="57"/>
      <c r="S758" s="57"/>
      <c r="T758" s="57"/>
      <c r="Y758" s="80"/>
      <c r="Z758" s="60"/>
      <c r="AA758" s="80"/>
      <c r="AB758" s="60"/>
      <c r="AD758" s="61"/>
      <c r="AE758" s="80"/>
      <c r="AG758" s="51"/>
    </row>
    <row r="759" spans="7:33" ht="12.75">
      <c r="G759" s="51"/>
      <c r="H759" s="35"/>
      <c r="I759" s="51"/>
      <c r="J759" s="59"/>
      <c r="K759" s="58"/>
      <c r="L759" s="59"/>
      <c r="M759" s="59"/>
      <c r="N759" s="59"/>
      <c r="O759" s="58"/>
      <c r="P759" s="59"/>
      <c r="Q759" s="58"/>
      <c r="R759" s="57"/>
      <c r="S759" s="57"/>
      <c r="T759" s="57"/>
      <c r="Y759" s="80"/>
      <c r="Z759" s="60"/>
      <c r="AA759" s="80"/>
      <c r="AB759" s="60"/>
      <c r="AD759" s="61"/>
      <c r="AE759" s="80"/>
      <c r="AG759" s="51"/>
    </row>
    <row r="760" spans="7:33" ht="12.75">
      <c r="G760" s="51"/>
      <c r="H760" s="35"/>
      <c r="I760" s="51"/>
      <c r="J760" s="59"/>
      <c r="K760" s="58"/>
      <c r="L760" s="59"/>
      <c r="M760" s="59"/>
      <c r="N760" s="59"/>
      <c r="O760" s="58"/>
      <c r="P760" s="59"/>
      <c r="Q760" s="58"/>
      <c r="R760" s="57"/>
      <c r="S760" s="57"/>
      <c r="T760" s="57"/>
      <c r="Y760" s="80"/>
      <c r="Z760" s="60"/>
      <c r="AA760" s="80"/>
      <c r="AB760" s="60"/>
      <c r="AD760" s="61"/>
      <c r="AE760" s="80"/>
      <c r="AG760" s="51"/>
    </row>
    <row r="761" spans="7:33" ht="12.75">
      <c r="G761" s="51"/>
      <c r="H761" s="35"/>
      <c r="I761" s="51"/>
      <c r="J761" s="59"/>
      <c r="K761" s="58"/>
      <c r="L761" s="59"/>
      <c r="M761" s="59"/>
      <c r="N761" s="59"/>
      <c r="O761" s="58"/>
      <c r="P761" s="59"/>
      <c r="Q761" s="58"/>
      <c r="R761" s="57"/>
      <c r="S761" s="57"/>
      <c r="T761" s="57"/>
      <c r="Y761" s="80"/>
      <c r="Z761" s="60"/>
      <c r="AA761" s="80"/>
      <c r="AB761" s="60"/>
      <c r="AD761" s="61"/>
      <c r="AE761" s="80"/>
      <c r="AG761" s="51"/>
    </row>
    <row r="762" spans="7:33" ht="12.75">
      <c r="G762" s="51"/>
      <c r="H762" s="35"/>
      <c r="I762" s="51"/>
      <c r="J762" s="59"/>
      <c r="K762" s="58"/>
      <c r="L762" s="59"/>
      <c r="M762" s="59"/>
      <c r="N762" s="59"/>
      <c r="O762" s="58"/>
      <c r="P762" s="59"/>
      <c r="Q762" s="58"/>
      <c r="R762" s="57"/>
      <c r="S762" s="57"/>
      <c r="T762" s="57"/>
      <c r="Y762" s="80"/>
      <c r="Z762" s="60"/>
      <c r="AA762" s="80"/>
      <c r="AB762" s="60"/>
      <c r="AD762" s="61"/>
      <c r="AE762" s="80"/>
      <c r="AG762" s="51"/>
    </row>
    <row r="763" spans="7:33" ht="12.75">
      <c r="G763" s="51"/>
      <c r="H763" s="35"/>
      <c r="I763" s="51"/>
      <c r="J763" s="59"/>
      <c r="K763" s="58"/>
      <c r="L763" s="59"/>
      <c r="M763" s="59"/>
      <c r="N763" s="59"/>
      <c r="O763" s="58"/>
      <c r="P763" s="59"/>
      <c r="Q763" s="58"/>
      <c r="R763" s="57"/>
      <c r="S763" s="57"/>
      <c r="T763" s="57"/>
      <c r="Y763" s="80"/>
      <c r="Z763" s="60"/>
      <c r="AA763" s="80"/>
      <c r="AB763" s="60"/>
      <c r="AD763" s="61"/>
      <c r="AE763" s="80"/>
      <c r="AG763" s="51"/>
    </row>
    <row r="764" spans="7:33" ht="12.75">
      <c r="G764" s="51"/>
      <c r="H764" s="35"/>
      <c r="I764" s="51"/>
      <c r="J764" s="59"/>
      <c r="K764" s="58"/>
      <c r="L764" s="59"/>
      <c r="M764" s="59"/>
      <c r="N764" s="59"/>
      <c r="O764" s="58"/>
      <c r="P764" s="59"/>
      <c r="Q764" s="58"/>
      <c r="R764" s="57"/>
      <c r="S764" s="57"/>
      <c r="T764" s="57"/>
      <c r="Y764" s="80"/>
      <c r="Z764" s="60"/>
      <c r="AA764" s="80"/>
      <c r="AB764" s="60"/>
      <c r="AD764" s="61"/>
      <c r="AE764" s="80"/>
      <c r="AG764" s="51"/>
    </row>
    <row r="765" spans="7:33" ht="12.75">
      <c r="G765" s="51"/>
      <c r="H765" s="35"/>
      <c r="I765" s="51"/>
      <c r="J765" s="59"/>
      <c r="K765" s="58"/>
      <c r="L765" s="59"/>
      <c r="M765" s="59"/>
      <c r="N765" s="59"/>
      <c r="O765" s="58"/>
      <c r="P765" s="59"/>
      <c r="Q765" s="58"/>
      <c r="R765" s="57"/>
      <c r="S765" s="57"/>
      <c r="T765" s="57"/>
      <c r="Y765" s="80"/>
      <c r="Z765" s="60"/>
      <c r="AA765" s="80"/>
      <c r="AB765" s="60"/>
      <c r="AD765" s="61"/>
      <c r="AE765" s="80"/>
      <c r="AG765" s="51"/>
    </row>
    <row r="766" spans="7:33" ht="12.75">
      <c r="G766" s="51"/>
      <c r="H766" s="35"/>
      <c r="I766" s="51"/>
      <c r="J766" s="59"/>
      <c r="K766" s="58"/>
      <c r="L766" s="59"/>
      <c r="M766" s="59"/>
      <c r="N766" s="59"/>
      <c r="O766" s="58"/>
      <c r="P766" s="59"/>
      <c r="Q766" s="58"/>
      <c r="R766" s="57"/>
      <c r="S766" s="57"/>
      <c r="T766" s="57"/>
      <c r="Y766" s="80"/>
      <c r="Z766" s="60"/>
      <c r="AA766" s="80"/>
      <c r="AB766" s="60"/>
      <c r="AD766" s="61"/>
      <c r="AE766" s="80"/>
      <c r="AG766" s="51"/>
    </row>
    <row r="767" spans="7:33" ht="12.75">
      <c r="G767" s="51"/>
      <c r="H767" s="35"/>
      <c r="I767" s="51"/>
      <c r="J767" s="59"/>
      <c r="K767" s="58"/>
      <c r="L767" s="59"/>
      <c r="M767" s="59"/>
      <c r="N767" s="59"/>
      <c r="O767" s="58"/>
      <c r="P767" s="59"/>
      <c r="Q767" s="58"/>
      <c r="R767" s="57"/>
      <c r="S767" s="57"/>
      <c r="T767" s="57"/>
      <c r="Y767" s="80"/>
      <c r="Z767" s="60"/>
      <c r="AA767" s="80"/>
      <c r="AB767" s="60"/>
      <c r="AD767" s="61"/>
      <c r="AE767" s="80"/>
      <c r="AG767" s="51"/>
    </row>
    <row r="768" spans="7:33" ht="12.75">
      <c r="G768" s="51"/>
      <c r="H768" s="35"/>
      <c r="I768" s="51"/>
      <c r="J768" s="59"/>
      <c r="K768" s="58"/>
      <c r="L768" s="59"/>
      <c r="M768" s="59"/>
      <c r="N768" s="59"/>
      <c r="O768" s="58"/>
      <c r="P768" s="59"/>
      <c r="Q768" s="58"/>
      <c r="R768" s="57"/>
      <c r="S768" s="57"/>
      <c r="T768" s="57"/>
      <c r="Y768" s="80"/>
      <c r="Z768" s="60"/>
      <c r="AA768" s="80"/>
      <c r="AB768" s="60"/>
      <c r="AD768" s="61"/>
      <c r="AE768" s="80"/>
      <c r="AG768" s="51"/>
    </row>
    <row r="769" spans="7:33" ht="12.75">
      <c r="G769" s="51"/>
      <c r="H769" s="35"/>
      <c r="I769" s="51"/>
      <c r="J769" s="59"/>
      <c r="K769" s="58"/>
      <c r="L769" s="59"/>
      <c r="M769" s="59"/>
      <c r="N769" s="59"/>
      <c r="O769" s="58"/>
      <c r="P769" s="59"/>
      <c r="Q769" s="58"/>
      <c r="R769" s="57"/>
      <c r="S769" s="57"/>
      <c r="T769" s="57"/>
      <c r="Y769" s="80"/>
      <c r="Z769" s="60"/>
      <c r="AA769" s="80"/>
      <c r="AB769" s="60"/>
      <c r="AD769" s="61"/>
      <c r="AE769" s="80"/>
      <c r="AG769" s="51"/>
    </row>
    <row r="770" spans="7:33" ht="12.75">
      <c r="G770" s="51"/>
      <c r="H770" s="35"/>
      <c r="I770" s="51"/>
      <c r="J770" s="59"/>
      <c r="K770" s="58"/>
      <c r="L770" s="59"/>
      <c r="M770" s="59"/>
      <c r="N770" s="59"/>
      <c r="O770" s="58"/>
      <c r="P770" s="59"/>
      <c r="Q770" s="58"/>
      <c r="R770" s="57"/>
      <c r="S770" s="57"/>
      <c r="T770" s="57"/>
      <c r="Y770" s="80"/>
      <c r="Z770" s="60"/>
      <c r="AA770" s="80"/>
      <c r="AB770" s="60"/>
      <c r="AD770" s="61"/>
      <c r="AE770" s="80"/>
      <c r="AG770" s="51"/>
    </row>
    <row r="771" spans="7:33" ht="12.75">
      <c r="G771" s="51"/>
      <c r="H771" s="35"/>
      <c r="I771" s="51"/>
      <c r="J771" s="59"/>
      <c r="K771" s="58"/>
      <c r="L771" s="59"/>
      <c r="M771" s="59"/>
      <c r="N771" s="59"/>
      <c r="O771" s="58"/>
      <c r="P771" s="59"/>
      <c r="Q771" s="58"/>
      <c r="R771" s="57"/>
      <c r="S771" s="57"/>
      <c r="T771" s="57"/>
      <c r="Y771" s="80"/>
      <c r="Z771" s="60"/>
      <c r="AA771" s="80"/>
      <c r="AB771" s="60"/>
      <c r="AD771" s="61"/>
      <c r="AE771" s="80"/>
      <c r="AG771" s="51"/>
    </row>
    <row r="772" spans="7:33" ht="12.75">
      <c r="G772" s="51"/>
      <c r="H772" s="35"/>
      <c r="I772" s="51"/>
      <c r="J772" s="59"/>
      <c r="K772" s="58"/>
      <c r="L772" s="59"/>
      <c r="M772" s="59"/>
      <c r="N772" s="59"/>
      <c r="O772" s="58"/>
      <c r="P772" s="59"/>
      <c r="Q772" s="58"/>
      <c r="R772" s="57"/>
      <c r="S772" s="57"/>
      <c r="T772" s="57"/>
      <c r="Y772" s="80"/>
      <c r="Z772" s="60"/>
      <c r="AA772" s="80"/>
      <c r="AB772" s="60"/>
      <c r="AD772" s="61"/>
      <c r="AE772" s="80"/>
      <c r="AG772" s="51"/>
    </row>
    <row r="773" spans="7:33" ht="12.75">
      <c r="G773" s="51"/>
      <c r="H773" s="35"/>
      <c r="I773" s="51"/>
      <c r="J773" s="59"/>
      <c r="K773" s="58"/>
      <c r="L773" s="59"/>
      <c r="M773" s="59"/>
      <c r="N773" s="59"/>
      <c r="O773" s="58"/>
      <c r="P773" s="59"/>
      <c r="Q773" s="58"/>
      <c r="R773" s="57"/>
      <c r="S773" s="57"/>
      <c r="T773" s="57"/>
      <c r="Y773" s="80"/>
      <c r="Z773" s="60"/>
      <c r="AA773" s="80"/>
      <c r="AB773" s="60"/>
      <c r="AD773" s="61"/>
      <c r="AE773" s="80"/>
      <c r="AG773" s="51"/>
    </row>
    <row r="774" spans="7:33" ht="12.75">
      <c r="G774" s="51"/>
      <c r="H774" s="35"/>
      <c r="I774" s="51"/>
      <c r="J774" s="59"/>
      <c r="K774" s="58"/>
      <c r="L774" s="59"/>
      <c r="M774" s="59"/>
      <c r="N774" s="59"/>
      <c r="O774" s="58"/>
      <c r="P774" s="59"/>
      <c r="Q774" s="58"/>
      <c r="R774" s="57"/>
      <c r="S774" s="57"/>
      <c r="T774" s="57"/>
      <c r="Y774" s="80"/>
      <c r="Z774" s="60"/>
      <c r="AA774" s="80"/>
      <c r="AB774" s="60"/>
      <c r="AD774" s="61"/>
      <c r="AE774" s="80"/>
      <c r="AG774" s="51"/>
    </row>
    <row r="775" spans="7:33" ht="12.75">
      <c r="G775" s="51"/>
      <c r="H775" s="35"/>
      <c r="I775" s="51"/>
      <c r="J775" s="59"/>
      <c r="K775" s="58"/>
      <c r="L775" s="59"/>
      <c r="M775" s="59"/>
      <c r="N775" s="59"/>
      <c r="O775" s="58"/>
      <c r="P775" s="59"/>
      <c r="Q775" s="58"/>
      <c r="R775" s="57"/>
      <c r="S775" s="57"/>
      <c r="T775" s="57"/>
      <c r="Y775" s="80"/>
      <c r="Z775" s="60"/>
      <c r="AA775" s="80"/>
      <c r="AB775" s="60"/>
      <c r="AD775" s="61"/>
      <c r="AE775" s="80"/>
      <c r="AG775" s="51"/>
    </row>
    <row r="776" spans="7:33" ht="12.75">
      <c r="G776" s="51"/>
      <c r="H776" s="35"/>
      <c r="I776" s="51"/>
      <c r="J776" s="59"/>
      <c r="K776" s="58"/>
      <c r="L776" s="59"/>
      <c r="M776" s="59"/>
      <c r="N776" s="59"/>
      <c r="O776" s="58"/>
      <c r="P776" s="59"/>
      <c r="Q776" s="58"/>
      <c r="R776" s="57"/>
      <c r="S776" s="57"/>
      <c r="T776" s="57"/>
      <c r="Y776" s="80"/>
      <c r="Z776" s="60"/>
      <c r="AA776" s="80"/>
      <c r="AB776" s="60"/>
      <c r="AD776" s="61"/>
      <c r="AE776" s="80"/>
      <c r="AG776" s="51"/>
    </row>
    <row r="777" spans="7:33" ht="12.75">
      <c r="G777" s="51"/>
      <c r="H777" s="35"/>
      <c r="I777" s="51"/>
      <c r="J777" s="59"/>
      <c r="K777" s="58"/>
      <c r="L777" s="59"/>
      <c r="M777" s="59"/>
      <c r="N777" s="59"/>
      <c r="O777" s="58"/>
      <c r="P777" s="59"/>
      <c r="Q777" s="58"/>
      <c r="R777" s="57"/>
      <c r="S777" s="57"/>
      <c r="T777" s="57"/>
      <c r="Y777" s="80"/>
      <c r="Z777" s="60"/>
      <c r="AA777" s="80"/>
      <c r="AB777" s="60"/>
      <c r="AD777" s="61"/>
      <c r="AE777" s="80"/>
      <c r="AG777" s="51"/>
    </row>
    <row r="778" spans="7:33" ht="12.75">
      <c r="G778" s="51"/>
      <c r="H778" s="35"/>
      <c r="I778" s="51"/>
      <c r="J778" s="59"/>
      <c r="K778" s="58"/>
      <c r="L778" s="59"/>
      <c r="M778" s="59"/>
      <c r="N778" s="59"/>
      <c r="O778" s="58"/>
      <c r="P778" s="59"/>
      <c r="Q778" s="58"/>
      <c r="R778" s="57"/>
      <c r="S778" s="57"/>
      <c r="T778" s="57"/>
      <c r="Y778" s="80"/>
      <c r="Z778" s="60"/>
      <c r="AA778" s="80"/>
      <c r="AB778" s="60"/>
      <c r="AD778" s="61"/>
      <c r="AE778" s="80"/>
      <c r="AG778" s="51"/>
    </row>
    <row r="779" spans="7:33" ht="12.75">
      <c r="G779" s="51"/>
      <c r="H779" s="35"/>
      <c r="I779" s="51"/>
      <c r="J779" s="59"/>
      <c r="K779" s="58"/>
      <c r="L779" s="59"/>
      <c r="M779" s="59"/>
      <c r="N779" s="59"/>
      <c r="O779" s="58"/>
      <c r="P779" s="59"/>
      <c r="Q779" s="58"/>
      <c r="R779" s="57"/>
      <c r="S779" s="57"/>
      <c r="T779" s="57"/>
      <c r="Y779" s="80"/>
      <c r="Z779" s="60"/>
      <c r="AA779" s="80"/>
      <c r="AB779" s="60"/>
      <c r="AD779" s="61"/>
      <c r="AE779" s="80"/>
      <c r="AG779" s="51"/>
    </row>
    <row r="780" spans="7:33" ht="12.75">
      <c r="G780" s="51"/>
      <c r="H780" s="35"/>
      <c r="I780" s="51"/>
      <c r="J780" s="59"/>
      <c r="K780" s="58"/>
      <c r="L780" s="59"/>
      <c r="M780" s="59"/>
      <c r="N780" s="59"/>
      <c r="O780" s="58"/>
      <c r="P780" s="59"/>
      <c r="Q780" s="58"/>
      <c r="R780" s="57"/>
      <c r="S780" s="57"/>
      <c r="T780" s="57"/>
      <c r="Y780" s="80"/>
      <c r="Z780" s="60"/>
      <c r="AA780" s="80"/>
      <c r="AB780" s="60"/>
      <c r="AD780" s="61"/>
      <c r="AE780" s="80"/>
      <c r="AG780" s="51"/>
    </row>
    <row r="781" spans="7:33" ht="12.75">
      <c r="G781" s="51"/>
      <c r="H781" s="35"/>
      <c r="I781" s="51"/>
      <c r="J781" s="59"/>
      <c r="K781" s="58"/>
      <c r="L781" s="59"/>
      <c r="M781" s="59"/>
      <c r="N781" s="59"/>
      <c r="O781" s="58"/>
      <c r="P781" s="59"/>
      <c r="Q781" s="58"/>
      <c r="R781" s="57"/>
      <c r="S781" s="57"/>
      <c r="T781" s="57"/>
      <c r="Y781" s="80"/>
      <c r="Z781" s="60"/>
      <c r="AA781" s="80"/>
      <c r="AB781" s="60"/>
      <c r="AD781" s="61"/>
      <c r="AE781" s="80"/>
      <c r="AG781" s="51"/>
    </row>
    <row r="782" spans="7:33" ht="12.75">
      <c r="G782" s="51"/>
      <c r="H782" s="35"/>
      <c r="I782" s="51"/>
      <c r="J782" s="59"/>
      <c r="K782" s="58"/>
      <c r="L782" s="59"/>
      <c r="M782" s="59"/>
      <c r="N782" s="59"/>
      <c r="O782" s="58"/>
      <c r="P782" s="59"/>
      <c r="Q782" s="58"/>
      <c r="R782" s="57"/>
      <c r="S782" s="57"/>
      <c r="T782" s="57"/>
      <c r="Y782" s="80"/>
      <c r="Z782" s="60"/>
      <c r="AA782" s="80"/>
      <c r="AB782" s="60"/>
      <c r="AD782" s="61"/>
      <c r="AE782" s="80"/>
      <c r="AG782" s="51"/>
    </row>
    <row r="783" spans="7:33" ht="12.75">
      <c r="G783" s="51"/>
      <c r="H783" s="35"/>
      <c r="I783" s="51"/>
      <c r="J783" s="35"/>
      <c r="AG783" s="51"/>
    </row>
    <row r="784" spans="7:33" ht="12.75">
      <c r="G784" s="51"/>
      <c r="H784" s="35"/>
      <c r="I784" s="51"/>
      <c r="J784" s="35"/>
      <c r="AG784" s="51"/>
    </row>
    <row r="785" spans="7:33" ht="12.75">
      <c r="G785" s="51"/>
      <c r="H785" s="35"/>
      <c r="I785" s="51"/>
      <c r="J785" s="35"/>
      <c r="AG785" s="51"/>
    </row>
    <row r="786" spans="7:33" ht="12.75">
      <c r="G786" s="51"/>
      <c r="H786" s="35"/>
      <c r="I786" s="51"/>
      <c r="J786" s="35"/>
      <c r="AG786" s="51"/>
    </row>
    <row r="787" spans="7:33" ht="12.75">
      <c r="G787" s="51"/>
      <c r="H787" s="35"/>
      <c r="I787" s="51"/>
      <c r="J787" s="35"/>
      <c r="AG787" s="51"/>
    </row>
    <row r="788" spans="7:33" ht="12.75">
      <c r="G788" s="51"/>
      <c r="H788" s="35"/>
      <c r="I788" s="51"/>
      <c r="J788" s="35"/>
      <c r="AG788" s="51"/>
    </row>
    <row r="789" spans="7:33" ht="12.75">
      <c r="G789" s="51"/>
      <c r="H789" s="35"/>
      <c r="I789" s="51"/>
      <c r="J789" s="35"/>
      <c r="AG789" s="51"/>
    </row>
    <row r="790" spans="7:33" ht="12.75">
      <c r="G790" s="51"/>
      <c r="H790" s="35"/>
      <c r="I790" s="51"/>
      <c r="J790" s="35"/>
      <c r="AG790" s="51"/>
    </row>
    <row r="791" spans="7:33" ht="12.75">
      <c r="G791" s="51"/>
      <c r="H791" s="35"/>
      <c r="I791" s="51"/>
      <c r="J791" s="35"/>
      <c r="AG791" s="51"/>
    </row>
    <row r="792" spans="7:33" ht="12.75">
      <c r="G792" s="51"/>
      <c r="H792" s="35"/>
      <c r="I792" s="51"/>
      <c r="J792" s="35"/>
      <c r="AG792" s="51"/>
    </row>
    <row r="793" spans="7:33" ht="12.75">
      <c r="G793" s="51"/>
      <c r="H793" s="35"/>
      <c r="I793" s="51"/>
      <c r="J793" s="35"/>
      <c r="AG793" s="51"/>
    </row>
    <row r="794" spans="7:33" ht="12.75">
      <c r="G794" s="51"/>
      <c r="H794" s="35"/>
      <c r="I794" s="51"/>
      <c r="J794" s="35"/>
      <c r="AG794" s="51"/>
    </row>
    <row r="795" spans="7:33" ht="12.75">
      <c r="G795" s="51"/>
      <c r="H795" s="35"/>
      <c r="I795" s="51"/>
      <c r="J795" s="35"/>
      <c r="AG795" s="51"/>
    </row>
    <row r="796" spans="7:33" ht="12.75">
      <c r="G796" s="51"/>
      <c r="H796" s="35"/>
      <c r="I796" s="51"/>
      <c r="J796" s="35"/>
      <c r="AG796" s="51"/>
    </row>
    <row r="797" spans="7:33" ht="12.75">
      <c r="G797" s="51"/>
      <c r="H797" s="35"/>
      <c r="I797" s="51"/>
      <c r="J797" s="35"/>
      <c r="AG797" s="51"/>
    </row>
    <row r="798" spans="7:33" ht="12.75">
      <c r="G798" s="51"/>
      <c r="H798" s="35"/>
      <c r="I798" s="51"/>
      <c r="J798" s="35"/>
      <c r="AG798" s="51"/>
    </row>
    <row r="799" spans="7:33" ht="12.75">
      <c r="G799" s="51"/>
      <c r="H799" s="35"/>
      <c r="I799" s="51"/>
      <c r="J799" s="35"/>
      <c r="AG799" s="51"/>
    </row>
    <row r="800" spans="7:33" ht="12.75">
      <c r="G800" s="51"/>
      <c r="H800" s="35"/>
      <c r="I800" s="51"/>
      <c r="J800" s="35"/>
      <c r="AG800" s="51"/>
    </row>
    <row r="801" spans="7:33" ht="12.75">
      <c r="G801" s="51"/>
      <c r="H801" s="35"/>
      <c r="I801" s="51"/>
      <c r="J801" s="35"/>
      <c r="AG801" s="51"/>
    </row>
    <row r="802" spans="7:33" ht="12.75">
      <c r="G802" s="51"/>
      <c r="H802" s="35"/>
      <c r="I802" s="51"/>
      <c r="J802" s="35"/>
      <c r="AG802" s="51"/>
    </row>
    <row r="803" spans="7:33" ht="12.75">
      <c r="G803" s="51"/>
      <c r="H803" s="35"/>
      <c r="I803" s="51"/>
      <c r="J803" s="35"/>
      <c r="AG803" s="51"/>
    </row>
    <row r="804" spans="7:33" ht="12.75">
      <c r="G804" s="51"/>
      <c r="H804" s="35"/>
      <c r="I804" s="51"/>
      <c r="J804" s="35"/>
      <c r="AG804" s="51"/>
    </row>
    <row r="805" spans="7:33" ht="12.75">
      <c r="G805" s="51"/>
      <c r="H805" s="35"/>
      <c r="I805" s="51"/>
      <c r="J805" s="35"/>
      <c r="AG805" s="51"/>
    </row>
    <row r="806" spans="7:33" ht="12.75">
      <c r="G806" s="51"/>
      <c r="H806" s="35"/>
      <c r="I806" s="51"/>
      <c r="J806" s="35"/>
      <c r="AG806" s="51"/>
    </row>
    <row r="807" spans="7:33" ht="12.75">
      <c r="G807" s="51"/>
      <c r="H807" s="35"/>
      <c r="I807" s="51"/>
      <c r="J807" s="35"/>
      <c r="AG807" s="51"/>
    </row>
    <row r="808" spans="7:33" ht="12.75">
      <c r="G808" s="51"/>
      <c r="H808" s="35"/>
      <c r="I808" s="51"/>
      <c r="J808" s="35"/>
      <c r="AG808" s="51"/>
    </row>
    <row r="809" spans="7:33" ht="12.75">
      <c r="G809" s="51"/>
      <c r="H809" s="35"/>
      <c r="I809" s="51"/>
      <c r="J809" s="35"/>
      <c r="AG809" s="51"/>
    </row>
    <row r="810" spans="7:33" ht="12.75">
      <c r="G810" s="51"/>
      <c r="H810" s="35"/>
      <c r="I810" s="51"/>
      <c r="J810" s="35"/>
      <c r="AG810" s="51"/>
    </row>
    <row r="811" spans="7:33" ht="12.75">
      <c r="G811" s="51"/>
      <c r="H811" s="35"/>
      <c r="I811" s="51"/>
      <c r="J811" s="35"/>
      <c r="AG811" s="51"/>
    </row>
    <row r="812" spans="7:33" ht="12.75">
      <c r="G812" s="51"/>
      <c r="H812" s="35"/>
      <c r="I812" s="51"/>
      <c r="J812" s="35"/>
      <c r="AG812" s="51"/>
    </row>
    <row r="813" spans="7:33" ht="12.75">
      <c r="G813" s="51"/>
      <c r="H813" s="35"/>
      <c r="I813" s="51"/>
      <c r="J813" s="35"/>
      <c r="AG813" s="51"/>
    </row>
    <row r="814" spans="7:33" ht="12.75">
      <c r="G814" s="51"/>
      <c r="H814" s="35"/>
      <c r="I814" s="51"/>
      <c r="J814" s="35"/>
      <c r="AG814" s="51"/>
    </row>
    <row r="815" spans="7:33" ht="12.75">
      <c r="G815" s="51"/>
      <c r="H815" s="35"/>
      <c r="I815" s="51"/>
      <c r="J815" s="35"/>
      <c r="AG815" s="51"/>
    </row>
    <row r="816" spans="7:33" ht="12.75">
      <c r="G816" s="51"/>
      <c r="H816" s="35"/>
      <c r="I816" s="51"/>
      <c r="J816" s="35"/>
      <c r="AG816" s="51"/>
    </row>
    <row r="817" spans="7:33" ht="12.75">
      <c r="G817" s="51"/>
      <c r="H817" s="35"/>
      <c r="I817" s="51"/>
      <c r="J817" s="35"/>
      <c r="AG817" s="51"/>
    </row>
    <row r="818" spans="7:33" ht="12.75">
      <c r="G818" s="51"/>
      <c r="H818" s="35"/>
      <c r="I818" s="51"/>
      <c r="J818" s="35"/>
      <c r="AG818" s="51"/>
    </row>
    <row r="819" spans="7:33" ht="12.75">
      <c r="G819" s="51"/>
      <c r="H819" s="35"/>
      <c r="I819" s="51"/>
      <c r="J819" s="35"/>
      <c r="AG819" s="51"/>
    </row>
    <row r="820" spans="7:33" ht="12.75">
      <c r="G820" s="51"/>
      <c r="H820" s="35"/>
      <c r="I820" s="51"/>
      <c r="J820" s="35"/>
      <c r="AG820" s="51"/>
    </row>
    <row r="821" spans="7:33" ht="12.75">
      <c r="G821" s="51"/>
      <c r="H821" s="35"/>
      <c r="I821" s="51"/>
      <c r="J821" s="35"/>
      <c r="AG821" s="51"/>
    </row>
    <row r="822" spans="7:33" ht="12.75">
      <c r="G822" s="51"/>
      <c r="H822" s="35"/>
      <c r="I822" s="51"/>
      <c r="J822" s="35"/>
      <c r="AG822" s="51"/>
    </row>
    <row r="823" spans="7:33" ht="12.75">
      <c r="G823" s="51"/>
      <c r="H823" s="35"/>
      <c r="I823" s="51"/>
      <c r="J823" s="35"/>
      <c r="AG823" s="51"/>
    </row>
    <row r="824" spans="7:33" ht="12.75">
      <c r="G824" s="51"/>
      <c r="H824" s="35"/>
      <c r="I824" s="51"/>
      <c r="J824" s="35"/>
      <c r="AG824" s="51"/>
    </row>
    <row r="825" spans="7:33" ht="12.75">
      <c r="G825" s="51"/>
      <c r="H825" s="35"/>
      <c r="I825" s="51"/>
      <c r="J825" s="35"/>
      <c r="AG825" s="51"/>
    </row>
    <row r="826" spans="7:33" ht="12.75">
      <c r="G826" s="51"/>
      <c r="H826" s="35"/>
      <c r="I826" s="51"/>
      <c r="J826" s="35"/>
      <c r="AG826" s="51"/>
    </row>
    <row r="827" spans="7:33" ht="12.75">
      <c r="G827" s="51"/>
      <c r="H827" s="35"/>
      <c r="I827" s="51"/>
      <c r="J827" s="35"/>
      <c r="AG827" s="51"/>
    </row>
    <row r="828" spans="7:33" ht="12.75">
      <c r="G828" s="51"/>
      <c r="H828" s="35"/>
      <c r="I828" s="51"/>
      <c r="J828" s="35"/>
      <c r="AG828" s="51"/>
    </row>
    <row r="829" spans="7:33" ht="12.75">
      <c r="G829" s="51"/>
      <c r="H829" s="35"/>
      <c r="I829" s="51"/>
      <c r="J829" s="35"/>
      <c r="AG829" s="51"/>
    </row>
    <row r="830" spans="7:33" ht="12.75">
      <c r="G830" s="51"/>
      <c r="H830" s="35"/>
      <c r="I830" s="51"/>
      <c r="J830" s="35"/>
      <c r="AG830" s="51"/>
    </row>
    <row r="831" spans="7:33" ht="12.75">
      <c r="G831" s="51"/>
      <c r="H831" s="35"/>
      <c r="I831" s="51"/>
      <c r="J831" s="35"/>
      <c r="AG831" s="51"/>
    </row>
    <row r="832" spans="7:33" ht="12.75">
      <c r="G832" s="51"/>
      <c r="H832" s="35"/>
      <c r="I832" s="51"/>
      <c r="J832" s="35"/>
      <c r="AG832" s="51"/>
    </row>
    <row r="833" spans="7:33" ht="12.75">
      <c r="G833" s="51"/>
      <c r="H833" s="35"/>
      <c r="I833" s="51"/>
      <c r="J833" s="35"/>
      <c r="AG833" s="51"/>
    </row>
    <row r="834" spans="7:33" ht="12.75">
      <c r="G834" s="51"/>
      <c r="H834" s="35"/>
      <c r="I834" s="51"/>
      <c r="J834" s="35"/>
      <c r="AG834" s="51"/>
    </row>
    <row r="835" spans="7:33" ht="12.75">
      <c r="G835" s="51"/>
      <c r="H835" s="35"/>
      <c r="I835" s="51"/>
      <c r="J835" s="35"/>
      <c r="AG835" s="51"/>
    </row>
    <row r="836" spans="7:33" ht="12.75">
      <c r="G836" s="51"/>
      <c r="H836" s="35"/>
      <c r="I836" s="51"/>
      <c r="J836" s="35"/>
      <c r="AG836" s="51"/>
    </row>
    <row r="837" spans="7:33" ht="12.75">
      <c r="G837" s="51"/>
      <c r="H837" s="35"/>
      <c r="I837" s="51"/>
      <c r="J837" s="35"/>
      <c r="AG837" s="51"/>
    </row>
    <row r="838" spans="7:33" ht="12.75">
      <c r="G838" s="51"/>
      <c r="H838" s="35"/>
      <c r="I838" s="51"/>
      <c r="J838" s="35"/>
      <c r="AG838" s="51"/>
    </row>
    <row r="839" spans="7:33" ht="12.75">
      <c r="G839" s="51"/>
      <c r="H839" s="35"/>
      <c r="I839" s="51"/>
      <c r="J839" s="35"/>
      <c r="AG839" s="51"/>
    </row>
    <row r="840" spans="7:33" ht="12.75">
      <c r="G840" s="51"/>
      <c r="H840" s="35"/>
      <c r="I840" s="51"/>
      <c r="J840" s="35"/>
      <c r="AG840" s="51"/>
    </row>
    <row r="841" spans="7:33" ht="12.75">
      <c r="G841" s="51"/>
      <c r="H841" s="35"/>
      <c r="I841" s="51"/>
      <c r="J841" s="35"/>
      <c r="AG841" s="51"/>
    </row>
    <row r="842" spans="7:33" ht="12.75">
      <c r="G842" s="51"/>
      <c r="H842" s="35"/>
      <c r="I842" s="51"/>
      <c r="J842" s="35"/>
      <c r="AG842" s="51"/>
    </row>
    <row r="843" spans="7:33" ht="12.75">
      <c r="G843" s="51"/>
      <c r="H843" s="35"/>
      <c r="I843" s="51"/>
      <c r="J843" s="35"/>
      <c r="AG843" s="51"/>
    </row>
    <row r="844" spans="7:33" ht="12.75">
      <c r="G844" s="51"/>
      <c r="H844" s="35"/>
      <c r="I844" s="51"/>
      <c r="J844" s="35"/>
      <c r="AG844" s="51"/>
    </row>
    <row r="845" spans="7:33" ht="12.75">
      <c r="G845" s="51"/>
      <c r="H845" s="35"/>
      <c r="I845" s="51"/>
      <c r="J845" s="35"/>
      <c r="AG845" s="51"/>
    </row>
    <row r="846" spans="7:33" ht="12.75">
      <c r="G846" s="51"/>
      <c r="H846" s="35"/>
      <c r="I846" s="51"/>
      <c r="J846" s="35"/>
      <c r="AG846" s="51"/>
    </row>
    <row r="847" spans="7:33" ht="12.75">
      <c r="G847" s="51"/>
      <c r="H847" s="35"/>
      <c r="I847" s="51"/>
      <c r="J847" s="35"/>
      <c r="AG847" s="51"/>
    </row>
    <row r="848" spans="7:33" ht="12.75">
      <c r="G848" s="51"/>
      <c r="H848" s="35"/>
      <c r="I848" s="51"/>
      <c r="J848" s="35"/>
      <c r="AG848" s="51"/>
    </row>
    <row r="849" spans="7:33" ht="12.75">
      <c r="G849" s="51"/>
      <c r="H849" s="35"/>
      <c r="I849" s="51"/>
      <c r="J849" s="35"/>
      <c r="AG849" s="51"/>
    </row>
    <row r="850" spans="7:33" ht="12.75">
      <c r="G850" s="51"/>
      <c r="H850" s="35"/>
      <c r="I850" s="51"/>
      <c r="J850" s="35"/>
      <c r="AG850" s="51"/>
    </row>
    <row r="851" spans="7:33" ht="12.75">
      <c r="G851" s="51"/>
      <c r="H851" s="35"/>
      <c r="I851" s="51"/>
      <c r="J851" s="35"/>
      <c r="AG851" s="51"/>
    </row>
    <row r="852" spans="7:33" ht="12.75">
      <c r="G852" s="51"/>
      <c r="H852" s="35"/>
      <c r="I852" s="51"/>
      <c r="J852" s="35"/>
      <c r="AG852" s="51"/>
    </row>
    <row r="853" spans="7:33" ht="12.75">
      <c r="G853" s="51"/>
      <c r="H853" s="35"/>
      <c r="I853" s="51"/>
      <c r="J853" s="35"/>
      <c r="AG853" s="51"/>
    </row>
    <row r="854" spans="7:33" ht="12.75">
      <c r="G854" s="51"/>
      <c r="H854" s="35"/>
      <c r="I854" s="51"/>
      <c r="J854" s="35"/>
      <c r="AG854" s="51"/>
    </row>
    <row r="855" spans="7:33" ht="12.75">
      <c r="G855" s="51"/>
      <c r="H855" s="35"/>
      <c r="I855" s="51"/>
      <c r="J855" s="35"/>
      <c r="AG855" s="51"/>
    </row>
    <row r="856" spans="7:33" ht="12.75">
      <c r="G856" s="51"/>
      <c r="H856" s="35"/>
      <c r="I856" s="51"/>
      <c r="J856" s="35"/>
      <c r="AG856" s="51"/>
    </row>
    <row r="857" spans="7:33" ht="12.75">
      <c r="G857" s="51"/>
      <c r="H857" s="35"/>
      <c r="I857" s="51"/>
      <c r="J857" s="35"/>
      <c r="AG857" s="51"/>
    </row>
    <row r="858" spans="7:33" ht="12.75">
      <c r="G858" s="51"/>
      <c r="H858" s="35"/>
      <c r="I858" s="51"/>
      <c r="J858" s="35"/>
      <c r="AG858" s="51"/>
    </row>
    <row r="859" spans="7:33" ht="12.75">
      <c r="G859" s="51"/>
      <c r="H859" s="35"/>
      <c r="I859" s="51"/>
      <c r="J859" s="35"/>
      <c r="AG859" s="51"/>
    </row>
    <row r="860" spans="7:33" ht="12.75">
      <c r="G860" s="51"/>
      <c r="H860" s="35"/>
      <c r="I860" s="51"/>
      <c r="J860" s="35"/>
      <c r="AG860" s="51"/>
    </row>
    <row r="861" spans="7:33" ht="12.75">
      <c r="G861" s="51"/>
      <c r="H861" s="35"/>
      <c r="I861" s="51"/>
      <c r="J861" s="35"/>
      <c r="AG861" s="51"/>
    </row>
    <row r="862" spans="7:33" ht="12.75">
      <c r="G862" s="51"/>
      <c r="H862" s="35"/>
      <c r="I862" s="51"/>
      <c r="J862" s="35"/>
      <c r="AG862" s="51"/>
    </row>
    <row r="863" spans="7:33" ht="12.75">
      <c r="G863" s="51"/>
      <c r="H863" s="35"/>
      <c r="I863" s="51"/>
      <c r="J863" s="35"/>
      <c r="AG863" s="51"/>
    </row>
    <row r="864" spans="7:33" ht="12.75">
      <c r="G864" s="51"/>
      <c r="H864" s="35"/>
      <c r="I864" s="51"/>
      <c r="J864" s="35"/>
      <c r="AG864" s="51"/>
    </row>
    <row r="865" spans="7:33" ht="12.75">
      <c r="G865" s="51"/>
      <c r="H865" s="35"/>
      <c r="I865" s="51"/>
      <c r="J865" s="35"/>
      <c r="AG865" s="51"/>
    </row>
    <row r="866" spans="7:33" ht="12.75">
      <c r="G866" s="51"/>
      <c r="H866" s="35"/>
      <c r="I866" s="51"/>
      <c r="J866" s="35"/>
      <c r="AG866" s="51"/>
    </row>
    <row r="867" spans="7:33" ht="12.75">
      <c r="G867" s="51"/>
      <c r="H867" s="35"/>
      <c r="I867" s="51"/>
      <c r="J867" s="35"/>
      <c r="AG867" s="51"/>
    </row>
    <row r="868" spans="7:33" ht="12.75">
      <c r="G868" s="51"/>
      <c r="H868" s="35"/>
      <c r="I868" s="51"/>
      <c r="J868" s="35"/>
      <c r="AG868" s="51"/>
    </row>
    <row r="869" spans="7:33" ht="12.75">
      <c r="G869" s="51"/>
      <c r="H869" s="35"/>
      <c r="I869" s="51"/>
      <c r="J869" s="35"/>
      <c r="AG869" s="51"/>
    </row>
    <row r="870" spans="7:33" ht="12.75">
      <c r="G870" s="51"/>
      <c r="H870" s="35"/>
      <c r="I870" s="51"/>
      <c r="J870" s="35"/>
      <c r="AG870" s="51"/>
    </row>
    <row r="871" spans="7:33" ht="12.75">
      <c r="G871" s="51"/>
      <c r="H871" s="35"/>
      <c r="I871" s="51"/>
      <c r="J871" s="35"/>
      <c r="AG871" s="51"/>
    </row>
    <row r="872" spans="7:33" ht="12.75">
      <c r="G872" s="51"/>
      <c r="H872" s="35"/>
      <c r="I872" s="51"/>
      <c r="J872" s="35"/>
      <c r="AG872" s="51"/>
    </row>
    <row r="873" spans="7:33" ht="12.75">
      <c r="G873" s="51"/>
      <c r="H873" s="35"/>
      <c r="I873" s="51"/>
      <c r="J873" s="35"/>
      <c r="AG873" s="51"/>
    </row>
    <row r="874" spans="7:33" ht="12.75">
      <c r="G874" s="51"/>
      <c r="H874" s="35"/>
      <c r="I874" s="51"/>
      <c r="J874" s="35"/>
      <c r="AG874" s="51"/>
    </row>
    <row r="875" spans="7:33" ht="12.75">
      <c r="G875" s="51"/>
      <c r="H875" s="35"/>
      <c r="I875" s="51"/>
      <c r="J875" s="35"/>
      <c r="AG875" s="51"/>
    </row>
    <row r="876" spans="7:33" ht="12.75">
      <c r="G876" s="51"/>
      <c r="H876" s="35"/>
      <c r="I876" s="51"/>
      <c r="J876" s="35"/>
      <c r="AG876" s="51"/>
    </row>
    <row r="877" spans="7:33" ht="12.75">
      <c r="G877" s="51"/>
      <c r="H877" s="35"/>
      <c r="I877" s="51"/>
      <c r="J877" s="35"/>
      <c r="AG877" s="51"/>
    </row>
    <row r="878" spans="7:33" ht="12.75">
      <c r="G878" s="51"/>
      <c r="H878" s="35"/>
      <c r="I878" s="51"/>
      <c r="J878" s="35"/>
      <c r="AG878" s="51"/>
    </row>
    <row r="879" spans="7:33" ht="12.75">
      <c r="G879" s="51"/>
      <c r="H879" s="35"/>
      <c r="I879" s="51"/>
      <c r="J879" s="35"/>
      <c r="AG879" s="51"/>
    </row>
    <row r="880" spans="7:33" ht="12.75">
      <c r="G880" s="51"/>
      <c r="H880" s="35"/>
      <c r="I880" s="51"/>
      <c r="J880" s="35"/>
      <c r="AG880" s="51"/>
    </row>
    <row r="881" spans="7:33" ht="12.75">
      <c r="G881" s="51"/>
      <c r="H881" s="35"/>
      <c r="I881" s="51"/>
      <c r="J881" s="35"/>
      <c r="AG881" s="51"/>
    </row>
    <row r="882" spans="7:33" ht="12.75">
      <c r="G882" s="51"/>
      <c r="H882" s="35"/>
      <c r="I882" s="51"/>
      <c r="J882" s="35"/>
      <c r="AG882" s="51"/>
    </row>
    <row r="883" spans="7:33" ht="12.75">
      <c r="G883" s="51"/>
      <c r="H883" s="35"/>
      <c r="I883" s="51"/>
      <c r="J883" s="35"/>
      <c r="AG883" s="51"/>
    </row>
    <row r="884" spans="7:33" ht="12.75">
      <c r="G884" s="51"/>
      <c r="H884" s="35"/>
      <c r="I884" s="51"/>
      <c r="J884" s="35"/>
      <c r="AG884" s="51"/>
    </row>
    <row r="885" spans="7:33" ht="12.75">
      <c r="G885" s="51"/>
      <c r="H885" s="35"/>
      <c r="I885" s="51"/>
      <c r="J885" s="35"/>
      <c r="AG885" s="51"/>
    </row>
    <row r="886" spans="7:33" ht="12.75">
      <c r="G886" s="51"/>
      <c r="H886" s="35"/>
      <c r="I886" s="51"/>
      <c r="J886" s="35"/>
      <c r="AG886" s="51"/>
    </row>
    <row r="887" spans="7:33" ht="12.75">
      <c r="G887" s="51"/>
      <c r="H887" s="35"/>
      <c r="I887" s="51"/>
      <c r="J887" s="35"/>
      <c r="AG887" s="51"/>
    </row>
    <row r="888" spans="7:33" ht="12.75">
      <c r="G888" s="51"/>
      <c r="H888" s="35"/>
      <c r="I888" s="51"/>
      <c r="J888" s="35"/>
      <c r="AG888" s="51"/>
    </row>
    <row r="889" spans="7:33" ht="12.75">
      <c r="G889" s="51"/>
      <c r="H889" s="35"/>
      <c r="I889" s="51"/>
      <c r="J889" s="35"/>
      <c r="AG889" s="51"/>
    </row>
    <row r="890" spans="7:33" ht="12.75">
      <c r="G890" s="51"/>
      <c r="H890" s="35"/>
      <c r="I890" s="51"/>
      <c r="J890" s="35"/>
      <c r="AG890" s="51"/>
    </row>
    <row r="891" spans="7:33" ht="12.75">
      <c r="G891" s="51"/>
      <c r="H891" s="35"/>
      <c r="I891" s="51"/>
      <c r="J891" s="35"/>
      <c r="AG891" s="51"/>
    </row>
    <row r="892" spans="7:33" ht="12.75">
      <c r="G892" s="51"/>
      <c r="H892" s="35"/>
      <c r="I892" s="51"/>
      <c r="J892" s="35"/>
      <c r="AG892" s="51"/>
    </row>
    <row r="893" spans="7:33" ht="12.75">
      <c r="G893" s="51"/>
      <c r="H893" s="35"/>
      <c r="I893" s="51"/>
      <c r="J893" s="35"/>
      <c r="AG893" s="51"/>
    </row>
    <row r="894" spans="7:33" ht="12.75">
      <c r="G894" s="51"/>
      <c r="H894" s="35"/>
      <c r="I894" s="51"/>
      <c r="J894" s="35"/>
      <c r="AG894" s="51"/>
    </row>
    <row r="895" spans="7:33" ht="12.75">
      <c r="G895" s="51"/>
      <c r="H895" s="35"/>
      <c r="I895" s="51"/>
      <c r="J895" s="35"/>
      <c r="AG895" s="51"/>
    </row>
    <row r="896" spans="7:33" ht="12.75">
      <c r="G896" s="51"/>
      <c r="H896" s="35"/>
      <c r="I896" s="51"/>
      <c r="J896" s="35"/>
      <c r="AG896" s="51"/>
    </row>
    <row r="897" spans="7:33" ht="12.75">
      <c r="G897" s="51"/>
      <c r="H897" s="35"/>
      <c r="I897" s="51"/>
      <c r="J897" s="35"/>
      <c r="AG897" s="51"/>
    </row>
    <row r="898" spans="7:33" ht="12.75">
      <c r="G898" s="51"/>
      <c r="H898" s="35"/>
      <c r="I898" s="51"/>
      <c r="J898" s="35"/>
      <c r="AG898" s="51"/>
    </row>
    <row r="899" spans="7:33" ht="12.75">
      <c r="G899" s="51"/>
      <c r="H899" s="35"/>
      <c r="I899" s="51"/>
      <c r="J899" s="35"/>
      <c r="AG899" s="51"/>
    </row>
    <row r="900" spans="7:33" ht="12.75">
      <c r="G900" s="51"/>
      <c r="H900" s="35"/>
      <c r="I900" s="51"/>
      <c r="J900" s="35"/>
      <c r="AG900" s="51"/>
    </row>
    <row r="901" spans="7:33" ht="12.75">
      <c r="G901" s="51"/>
      <c r="H901" s="35"/>
      <c r="I901" s="51"/>
      <c r="J901" s="35"/>
      <c r="AG901" s="51"/>
    </row>
    <row r="902" spans="7:33" ht="12.75">
      <c r="G902" s="51"/>
      <c r="H902" s="35"/>
      <c r="I902" s="51"/>
      <c r="J902" s="35"/>
      <c r="AG902" s="51"/>
    </row>
    <row r="903" spans="7:33" ht="12.75">
      <c r="G903" s="51"/>
      <c r="H903" s="35"/>
      <c r="I903" s="51"/>
      <c r="J903" s="35"/>
      <c r="AG903" s="51"/>
    </row>
    <row r="904" spans="7:33" ht="12.75">
      <c r="G904" s="51"/>
      <c r="H904" s="35"/>
      <c r="I904" s="51"/>
      <c r="J904" s="35"/>
      <c r="AG904" s="51"/>
    </row>
    <row r="905" spans="7:33" ht="12.75">
      <c r="G905" s="51"/>
      <c r="H905" s="35"/>
      <c r="I905" s="51"/>
      <c r="J905" s="35"/>
      <c r="AG905" s="51"/>
    </row>
    <row r="906" spans="7:33" ht="12.75">
      <c r="G906" s="51"/>
      <c r="H906" s="35"/>
      <c r="I906" s="51"/>
      <c r="J906" s="35"/>
      <c r="AG906" s="51"/>
    </row>
    <row r="907" spans="7:33" ht="12.75">
      <c r="G907" s="51"/>
      <c r="H907" s="35"/>
      <c r="I907" s="51"/>
      <c r="J907" s="35"/>
      <c r="AG907" s="51"/>
    </row>
    <row r="908" spans="7:33" ht="12.75">
      <c r="G908" s="51"/>
      <c r="H908" s="35"/>
      <c r="I908" s="51"/>
      <c r="J908" s="35"/>
      <c r="AG908" s="51"/>
    </row>
    <row r="909" spans="7:33" ht="12.75">
      <c r="G909" s="51"/>
      <c r="H909" s="35"/>
      <c r="I909" s="51"/>
      <c r="J909" s="35"/>
      <c r="AG909" s="51"/>
    </row>
    <row r="910" spans="7:33" ht="12.75">
      <c r="G910" s="51"/>
      <c r="H910" s="35"/>
      <c r="I910" s="51"/>
      <c r="J910" s="35"/>
      <c r="AG910" s="51"/>
    </row>
    <row r="911" spans="7:33" ht="12.75">
      <c r="G911" s="51"/>
      <c r="H911" s="35"/>
      <c r="I911" s="51"/>
      <c r="J911" s="35"/>
      <c r="AG911" s="51"/>
    </row>
    <row r="912" spans="7:33" ht="12.75">
      <c r="G912" s="51"/>
      <c r="H912" s="35"/>
      <c r="I912" s="51"/>
      <c r="J912" s="35"/>
      <c r="AG912" s="51"/>
    </row>
    <row r="913" spans="7:33" ht="12.75">
      <c r="G913" s="51"/>
      <c r="H913" s="35"/>
      <c r="I913" s="51"/>
      <c r="J913" s="35"/>
      <c r="AG913" s="51"/>
    </row>
    <row r="914" spans="7:33" ht="12.75">
      <c r="G914" s="51"/>
      <c r="H914" s="35"/>
      <c r="I914" s="51"/>
      <c r="J914" s="35"/>
      <c r="AG914" s="51"/>
    </row>
    <row r="915" spans="7:33" ht="12.75">
      <c r="G915" s="51"/>
      <c r="H915" s="35"/>
      <c r="I915" s="51"/>
      <c r="J915" s="35"/>
      <c r="AG915" s="51"/>
    </row>
    <row r="916" spans="7:33" ht="12.75">
      <c r="G916" s="51"/>
      <c r="H916" s="35"/>
      <c r="I916" s="51"/>
      <c r="J916" s="35"/>
      <c r="AG916" s="51"/>
    </row>
    <row r="917" spans="7:33" ht="12.75">
      <c r="G917" s="51"/>
      <c r="H917" s="35"/>
      <c r="I917" s="51"/>
      <c r="J917" s="35"/>
      <c r="AG917" s="51"/>
    </row>
    <row r="918" spans="7:33" ht="12.75">
      <c r="G918" s="51"/>
      <c r="H918" s="35"/>
      <c r="I918" s="51"/>
      <c r="J918" s="35"/>
      <c r="AG918" s="51"/>
    </row>
    <row r="919" spans="7:33" ht="12.75">
      <c r="G919" s="51"/>
      <c r="H919" s="35"/>
      <c r="I919" s="51"/>
      <c r="J919" s="35"/>
      <c r="AG919" s="51"/>
    </row>
    <row r="920" spans="7:33" ht="12.75">
      <c r="G920" s="51"/>
      <c r="H920" s="35"/>
      <c r="I920" s="51"/>
      <c r="J920" s="35"/>
      <c r="AG920" s="51"/>
    </row>
    <row r="921" spans="7:33" ht="12.75">
      <c r="G921" s="51"/>
      <c r="H921" s="35"/>
      <c r="I921" s="51"/>
      <c r="J921" s="35"/>
      <c r="AG921" s="51"/>
    </row>
    <row r="922" spans="7:33" ht="12.75">
      <c r="G922" s="51"/>
      <c r="H922" s="35"/>
      <c r="I922" s="51"/>
      <c r="J922" s="35"/>
      <c r="AG922" s="51"/>
    </row>
    <row r="923" spans="7:33" ht="12.75">
      <c r="G923" s="51"/>
      <c r="H923" s="35"/>
      <c r="I923" s="51"/>
      <c r="J923" s="35"/>
      <c r="AG923" s="51"/>
    </row>
    <row r="924" spans="7:33" ht="12.75">
      <c r="G924" s="51"/>
      <c r="H924" s="35"/>
      <c r="I924" s="51"/>
      <c r="J924" s="35"/>
      <c r="AG924" s="51"/>
    </row>
    <row r="925" spans="7:33" ht="12.75">
      <c r="G925" s="51"/>
      <c r="H925" s="35"/>
      <c r="I925" s="51"/>
      <c r="J925" s="35"/>
      <c r="AG925" s="51"/>
    </row>
    <row r="926" spans="7:33" ht="12.75">
      <c r="G926" s="51"/>
      <c r="H926" s="35"/>
      <c r="I926" s="51"/>
      <c r="J926" s="35"/>
      <c r="AG926" s="51"/>
    </row>
    <row r="927" spans="7:33" ht="12.75">
      <c r="G927" s="51"/>
      <c r="H927" s="35"/>
      <c r="I927" s="51"/>
      <c r="J927" s="35"/>
      <c r="AG927" s="51"/>
    </row>
    <row r="928" spans="7:33" ht="12.75">
      <c r="G928" s="51"/>
      <c r="H928" s="35"/>
      <c r="I928" s="51"/>
      <c r="J928" s="35"/>
      <c r="AG928" s="51"/>
    </row>
    <row r="929" spans="7:33" ht="12.75">
      <c r="G929" s="51"/>
      <c r="H929" s="35"/>
      <c r="I929" s="51"/>
      <c r="J929" s="35"/>
      <c r="AG929" s="51"/>
    </row>
    <row r="930" spans="7:33" ht="12.75">
      <c r="G930" s="51"/>
      <c r="H930" s="35"/>
      <c r="I930" s="51"/>
      <c r="J930" s="35"/>
      <c r="AG930" s="51"/>
    </row>
    <row r="931" spans="7:33" ht="12.75">
      <c r="G931" s="51"/>
      <c r="H931" s="35"/>
      <c r="I931" s="51"/>
      <c r="J931" s="35"/>
      <c r="AG931" s="51"/>
    </row>
    <row r="932" spans="7:33" ht="12.75">
      <c r="G932" s="51"/>
      <c r="H932" s="35"/>
      <c r="I932" s="51"/>
      <c r="J932" s="35"/>
      <c r="AG932" s="51"/>
    </row>
    <row r="933" spans="7:33" ht="12.75">
      <c r="G933" s="51"/>
      <c r="H933" s="35"/>
      <c r="I933" s="51"/>
      <c r="J933" s="35"/>
      <c r="AG933" s="51"/>
    </row>
    <row r="934" spans="7:33" ht="12.75">
      <c r="G934" s="51"/>
      <c r="H934" s="35"/>
      <c r="I934" s="51"/>
      <c r="J934" s="35"/>
      <c r="AG934" s="51"/>
    </row>
    <row r="935" spans="7:33" ht="12.75">
      <c r="G935" s="51"/>
      <c r="H935" s="35"/>
      <c r="I935" s="51"/>
      <c r="J935" s="35"/>
      <c r="AG935" s="51"/>
    </row>
    <row r="936" spans="7:33" ht="12.75">
      <c r="G936" s="51"/>
      <c r="H936" s="35"/>
      <c r="I936" s="51"/>
      <c r="J936" s="35"/>
      <c r="AG936" s="51"/>
    </row>
    <row r="937" spans="7:33" ht="12.75">
      <c r="G937" s="51"/>
      <c r="H937" s="35"/>
      <c r="I937" s="51"/>
      <c r="J937" s="35"/>
      <c r="AG937" s="51"/>
    </row>
    <row r="938" spans="7:33" ht="12.75">
      <c r="G938" s="51"/>
      <c r="H938" s="35"/>
      <c r="I938" s="51"/>
      <c r="J938" s="35"/>
      <c r="AG938" s="51"/>
    </row>
    <row r="939" spans="7:33" ht="12.75">
      <c r="G939" s="51"/>
      <c r="H939" s="35"/>
      <c r="I939" s="51"/>
      <c r="J939" s="35"/>
      <c r="AG939" s="51"/>
    </row>
    <row r="940" spans="7:33" ht="12.75">
      <c r="G940" s="51"/>
      <c r="H940" s="35"/>
      <c r="I940" s="51"/>
      <c r="J940" s="35"/>
      <c r="AG940" s="51"/>
    </row>
    <row r="941" spans="7:33" ht="12.75">
      <c r="G941" s="51"/>
      <c r="H941" s="35"/>
      <c r="I941" s="51"/>
      <c r="J941" s="35"/>
      <c r="AG941" s="51"/>
    </row>
    <row r="942" spans="7:33" ht="12.75">
      <c r="G942" s="51"/>
      <c r="H942" s="35"/>
      <c r="I942" s="51"/>
      <c r="J942" s="35"/>
      <c r="AG942" s="51"/>
    </row>
    <row r="943" spans="7:33" ht="12.75">
      <c r="G943" s="51"/>
      <c r="H943" s="35"/>
      <c r="I943" s="51"/>
      <c r="J943" s="35"/>
      <c r="AG943" s="51"/>
    </row>
    <row r="944" spans="7:33" ht="12.75">
      <c r="G944" s="51"/>
      <c r="H944" s="35"/>
      <c r="I944" s="51"/>
      <c r="J944" s="35"/>
      <c r="AG944" s="51"/>
    </row>
    <row r="945" spans="7:33" ht="12.75">
      <c r="G945" s="51"/>
      <c r="H945" s="35"/>
      <c r="I945" s="51"/>
      <c r="J945" s="35"/>
      <c r="AG945" s="51"/>
    </row>
    <row r="946" spans="7:33" ht="12.75">
      <c r="G946" s="51"/>
      <c r="H946" s="35"/>
      <c r="I946" s="51"/>
      <c r="J946" s="35"/>
      <c r="AG946" s="51"/>
    </row>
    <row r="947" spans="7:33" ht="12.75">
      <c r="G947" s="51"/>
      <c r="H947" s="35"/>
      <c r="I947" s="51"/>
      <c r="J947" s="35"/>
      <c r="AG947" s="51"/>
    </row>
    <row r="948" spans="7:33" ht="12.75">
      <c r="G948" s="51"/>
      <c r="H948" s="35"/>
      <c r="I948" s="51"/>
      <c r="J948" s="35"/>
      <c r="AG948" s="51"/>
    </row>
    <row r="949" spans="7:33" ht="12.75">
      <c r="G949" s="51"/>
      <c r="H949" s="35"/>
      <c r="I949" s="51"/>
      <c r="J949" s="35"/>
      <c r="AG949" s="51"/>
    </row>
    <row r="950" spans="7:33" ht="12.75">
      <c r="G950" s="51"/>
      <c r="H950" s="35"/>
      <c r="I950" s="51"/>
      <c r="J950" s="35"/>
      <c r="AG950" s="51"/>
    </row>
    <row r="951" spans="7:33" ht="12.75">
      <c r="G951" s="51"/>
      <c r="H951" s="35"/>
      <c r="I951" s="51"/>
      <c r="J951" s="35"/>
      <c r="AG951" s="51"/>
    </row>
    <row r="952" spans="7:33" ht="12.75">
      <c r="G952" s="51"/>
      <c r="H952" s="35"/>
      <c r="I952" s="51"/>
      <c r="J952" s="35"/>
      <c r="AG952" s="51"/>
    </row>
    <row r="953" spans="7:33" ht="12.75">
      <c r="G953" s="51"/>
      <c r="H953" s="35"/>
      <c r="I953" s="51"/>
      <c r="J953" s="35"/>
      <c r="AG953" s="51"/>
    </row>
    <row r="954" spans="7:33" ht="12.75">
      <c r="G954" s="51"/>
      <c r="H954" s="35"/>
      <c r="I954" s="51"/>
      <c r="J954" s="35"/>
      <c r="AG954" s="51"/>
    </row>
    <row r="955" spans="7:33" ht="12.75">
      <c r="G955" s="51"/>
      <c r="H955" s="35"/>
      <c r="I955" s="51"/>
      <c r="J955" s="35"/>
      <c r="AG955" s="51"/>
    </row>
    <row r="956" spans="7:33" ht="12.75">
      <c r="G956" s="51"/>
      <c r="H956" s="35"/>
      <c r="I956" s="51"/>
      <c r="J956" s="35"/>
      <c r="AG956" s="51"/>
    </row>
    <row r="957" spans="7:33" ht="12.75">
      <c r="G957" s="51"/>
      <c r="H957" s="35"/>
      <c r="I957" s="51"/>
      <c r="J957" s="35"/>
      <c r="AG957" s="51"/>
    </row>
    <row r="958" spans="7:33" ht="12.75">
      <c r="G958" s="51"/>
      <c r="H958" s="35"/>
      <c r="I958" s="51"/>
      <c r="J958" s="35"/>
      <c r="AG958" s="51"/>
    </row>
    <row r="959" spans="7:33" ht="12.75">
      <c r="G959" s="51"/>
      <c r="H959" s="35"/>
      <c r="I959" s="51"/>
      <c r="J959" s="35"/>
      <c r="AG959" s="51"/>
    </row>
    <row r="960" spans="7:33" ht="12.75">
      <c r="G960" s="51"/>
      <c r="H960" s="35"/>
      <c r="I960" s="51"/>
      <c r="J960" s="35"/>
      <c r="AG960" s="51"/>
    </row>
    <row r="961" spans="7:33" ht="12.75">
      <c r="G961" s="51"/>
      <c r="H961" s="35"/>
      <c r="I961" s="51"/>
      <c r="J961" s="35"/>
      <c r="AG961" s="51"/>
    </row>
    <row r="962" spans="7:33" ht="12.75">
      <c r="G962" s="51"/>
      <c r="H962" s="35"/>
      <c r="I962" s="51"/>
      <c r="J962" s="35"/>
      <c r="AG962" s="51"/>
    </row>
    <row r="963" spans="7:33" ht="12.75">
      <c r="G963" s="51"/>
      <c r="H963" s="35"/>
      <c r="I963" s="51"/>
      <c r="J963" s="35"/>
      <c r="AG963" s="51"/>
    </row>
    <row r="964" spans="7:33" ht="12.75">
      <c r="G964" s="51"/>
      <c r="H964" s="35"/>
      <c r="I964" s="51"/>
      <c r="J964" s="35"/>
      <c r="AG964" s="51"/>
    </row>
    <row r="965" spans="7:33" ht="12.75">
      <c r="G965" s="51"/>
      <c r="H965" s="35"/>
      <c r="I965" s="51"/>
      <c r="J965" s="35"/>
      <c r="AG965" s="51"/>
    </row>
    <row r="966" spans="7:33" ht="12.75">
      <c r="G966" s="51"/>
      <c r="H966" s="35"/>
      <c r="I966" s="51"/>
      <c r="J966" s="35"/>
      <c r="AG966" s="51"/>
    </row>
    <row r="967" spans="7:33" ht="12.75">
      <c r="G967" s="51"/>
      <c r="H967" s="35"/>
      <c r="I967" s="51"/>
      <c r="J967" s="35"/>
      <c r="AG967" s="51"/>
    </row>
    <row r="968" spans="7:33" ht="12.75">
      <c r="G968" s="51"/>
      <c r="H968" s="35"/>
      <c r="I968" s="51"/>
      <c r="J968" s="35"/>
      <c r="AG968" s="51"/>
    </row>
    <row r="969" spans="7:33" ht="12.75">
      <c r="G969" s="51"/>
      <c r="H969" s="35"/>
      <c r="I969" s="51"/>
      <c r="J969" s="35"/>
      <c r="AG969" s="51"/>
    </row>
    <row r="970" spans="7:33" ht="12.75">
      <c r="G970" s="51"/>
      <c r="H970" s="35"/>
      <c r="I970" s="51"/>
      <c r="J970" s="35"/>
      <c r="AG970" s="51"/>
    </row>
    <row r="971" spans="7:33" ht="12.75">
      <c r="G971" s="51"/>
      <c r="H971" s="35"/>
      <c r="I971" s="51"/>
      <c r="J971" s="35"/>
      <c r="AG971" s="51"/>
    </row>
    <row r="972" spans="7:33" ht="12.75">
      <c r="G972" s="51"/>
      <c r="H972" s="35"/>
      <c r="I972" s="51"/>
      <c r="J972" s="35"/>
      <c r="AG972" s="51"/>
    </row>
    <row r="973" spans="7:33" ht="12.75">
      <c r="G973" s="51"/>
      <c r="H973" s="35"/>
      <c r="I973" s="51"/>
      <c r="J973" s="35"/>
      <c r="AG973" s="51"/>
    </row>
    <row r="974" spans="7:33" ht="12.75">
      <c r="G974" s="51"/>
      <c r="H974" s="35"/>
      <c r="I974" s="51"/>
      <c r="J974" s="35"/>
      <c r="AG974" s="51"/>
    </row>
    <row r="975" spans="7:33" ht="12.75">
      <c r="G975" s="51"/>
      <c r="H975" s="35"/>
      <c r="I975" s="51"/>
      <c r="J975" s="35"/>
      <c r="AG975" s="51"/>
    </row>
    <row r="976" spans="7:33" ht="12.75">
      <c r="G976" s="51"/>
      <c r="H976" s="35"/>
      <c r="I976" s="51"/>
      <c r="J976" s="35"/>
      <c r="AG976" s="51"/>
    </row>
    <row r="977" spans="7:33" ht="12.75">
      <c r="G977" s="51"/>
      <c r="H977" s="35"/>
      <c r="I977" s="51"/>
      <c r="J977" s="35"/>
      <c r="AG977" s="51"/>
    </row>
    <row r="978" spans="7:33" ht="12.75">
      <c r="G978" s="51"/>
      <c r="H978" s="35"/>
      <c r="I978" s="51"/>
      <c r="J978" s="35"/>
      <c r="AG978" s="51"/>
    </row>
    <row r="979" spans="7:33" ht="12.75">
      <c r="G979" s="51"/>
      <c r="H979" s="35"/>
      <c r="I979" s="51"/>
      <c r="J979" s="35"/>
      <c r="AG979" s="51"/>
    </row>
    <row r="980" spans="7:33" ht="12.75">
      <c r="G980" s="51"/>
      <c r="H980" s="35"/>
      <c r="I980" s="51"/>
      <c r="J980" s="35"/>
      <c r="AG980" s="51"/>
    </row>
    <row r="981" spans="7:33" ht="12.75">
      <c r="G981" s="51"/>
      <c r="H981" s="35"/>
      <c r="I981" s="51"/>
      <c r="J981" s="35"/>
      <c r="AG981" s="51"/>
    </row>
    <row r="982" spans="7:33" ht="12.75">
      <c r="G982" s="51"/>
      <c r="H982" s="35"/>
      <c r="I982" s="51"/>
      <c r="J982" s="35"/>
      <c r="AG982" s="51"/>
    </row>
    <row r="983" spans="7:33" ht="12.75">
      <c r="G983" s="51"/>
      <c r="H983" s="35"/>
      <c r="I983" s="51"/>
      <c r="J983" s="35"/>
      <c r="AG983" s="51"/>
    </row>
    <row r="984" spans="7:33" ht="12.75">
      <c r="G984" s="51"/>
      <c r="H984" s="35"/>
      <c r="I984" s="51"/>
      <c r="J984" s="35"/>
      <c r="AG984" s="51"/>
    </row>
    <row r="985" spans="7:33" ht="12.75">
      <c r="G985" s="51"/>
      <c r="H985" s="35"/>
      <c r="I985" s="51"/>
      <c r="J985" s="35"/>
      <c r="AG985" s="51"/>
    </row>
    <row r="986" spans="7:33" ht="12.75">
      <c r="G986" s="51"/>
      <c r="H986" s="35"/>
      <c r="I986" s="51"/>
      <c r="J986" s="35"/>
      <c r="AG986" s="51"/>
    </row>
    <row r="987" spans="7:33" ht="12.75">
      <c r="G987" s="51"/>
      <c r="H987" s="35"/>
      <c r="I987" s="51"/>
      <c r="J987" s="35"/>
      <c r="AG987" s="51"/>
    </row>
    <row r="988" spans="7:33" ht="12.75">
      <c r="G988" s="51"/>
      <c r="H988" s="35"/>
      <c r="I988" s="51"/>
      <c r="J988" s="35"/>
      <c r="AG988" s="51"/>
    </row>
    <row r="989" spans="7:33" ht="12.75">
      <c r="G989" s="51"/>
      <c r="H989" s="35"/>
      <c r="I989" s="51"/>
      <c r="J989" s="35"/>
      <c r="AG989" s="51"/>
    </row>
    <row r="990" spans="7:33" ht="12.75">
      <c r="G990" s="51"/>
      <c r="H990" s="35"/>
      <c r="I990" s="51"/>
      <c r="J990" s="35"/>
      <c r="AG990" s="51"/>
    </row>
    <row r="991" spans="7:33" ht="12.75">
      <c r="G991" s="51"/>
      <c r="H991" s="35"/>
      <c r="I991" s="51"/>
      <c r="J991" s="35"/>
      <c r="AG991" s="51"/>
    </row>
    <row r="992" spans="7:33" ht="12.75">
      <c r="G992" s="51"/>
      <c r="H992" s="35"/>
      <c r="I992" s="51"/>
      <c r="J992" s="35"/>
      <c r="AG992" s="51"/>
    </row>
    <row r="993" spans="7:33" ht="12.75">
      <c r="G993" s="51"/>
      <c r="H993" s="35"/>
      <c r="I993" s="51"/>
      <c r="J993" s="35"/>
      <c r="AG993" s="51"/>
    </row>
    <row r="994" spans="7:33" ht="12.75">
      <c r="G994" s="51"/>
      <c r="H994" s="35"/>
      <c r="I994" s="51"/>
      <c r="J994" s="35"/>
      <c r="AG994" s="51"/>
    </row>
    <row r="995" spans="7:33" ht="12.75">
      <c r="G995" s="51"/>
      <c r="H995" s="35"/>
      <c r="I995" s="51"/>
      <c r="J995" s="35"/>
      <c r="AG995" s="51"/>
    </row>
    <row r="996" spans="7:33" ht="12.75">
      <c r="G996" s="51"/>
      <c r="H996" s="35"/>
      <c r="I996" s="51"/>
      <c r="J996" s="35"/>
      <c r="AG996" s="51"/>
    </row>
    <row r="997" spans="7:33" ht="12.75">
      <c r="G997" s="51"/>
      <c r="H997" s="35"/>
      <c r="I997" s="51"/>
      <c r="J997" s="35"/>
      <c r="AG997" s="51"/>
    </row>
    <row r="998" spans="7:33" ht="12.75">
      <c r="G998" s="51"/>
      <c r="H998" s="35"/>
      <c r="I998" s="51"/>
      <c r="J998" s="35"/>
      <c r="AG998" s="51"/>
    </row>
    <row r="999" spans="7:33" ht="12.75">
      <c r="G999" s="51"/>
      <c r="H999" s="35"/>
      <c r="I999" s="51"/>
      <c r="J999" s="35"/>
      <c r="AG999" s="51"/>
    </row>
    <row r="1000" spans="7:33" ht="12.75">
      <c r="G1000" s="51"/>
      <c r="H1000" s="35"/>
      <c r="I1000" s="51"/>
      <c r="J1000" s="35"/>
      <c r="AG1000" s="51"/>
    </row>
    <row r="1001" spans="7:33" ht="12.75">
      <c r="G1001" s="51"/>
      <c r="H1001" s="35"/>
      <c r="I1001" s="51"/>
      <c r="J1001" s="35"/>
      <c r="AG1001" s="51"/>
    </row>
    <row r="1002" spans="7:33" ht="12.75">
      <c r="G1002" s="51"/>
      <c r="H1002" s="35"/>
      <c r="I1002" s="51"/>
      <c r="J1002" s="35"/>
      <c r="AG1002" s="51"/>
    </row>
    <row r="1003" spans="7:33" ht="12.75">
      <c r="G1003" s="51"/>
      <c r="H1003" s="35"/>
      <c r="I1003" s="51"/>
      <c r="J1003" s="35"/>
      <c r="AG1003" s="51"/>
    </row>
    <row r="1004" spans="7:33" ht="12.75">
      <c r="G1004" s="51"/>
      <c r="H1004" s="35"/>
      <c r="I1004" s="51"/>
      <c r="J1004" s="35"/>
      <c r="AG1004" s="51"/>
    </row>
    <row r="1005" spans="7:33" ht="12.75">
      <c r="G1005" s="51"/>
      <c r="H1005" s="35"/>
      <c r="I1005" s="51"/>
      <c r="J1005" s="35"/>
      <c r="AG1005" s="51"/>
    </row>
    <row r="1006" spans="7:33" ht="12.75">
      <c r="G1006" s="51"/>
      <c r="H1006" s="35"/>
      <c r="I1006" s="51"/>
      <c r="J1006" s="35"/>
      <c r="AG1006" s="51"/>
    </row>
    <row r="1007" spans="7:33" ht="12.75">
      <c r="G1007" s="51"/>
      <c r="H1007" s="35"/>
      <c r="I1007" s="51"/>
      <c r="J1007" s="35"/>
      <c r="AG1007" s="51"/>
    </row>
    <row r="1008" spans="7:33" ht="12.75">
      <c r="G1008" s="51"/>
      <c r="H1008" s="35"/>
      <c r="I1008" s="51"/>
      <c r="J1008" s="35"/>
      <c r="AG1008" s="51"/>
    </row>
    <row r="1009" spans="7:33" ht="12.75">
      <c r="G1009" s="51"/>
      <c r="H1009" s="35"/>
      <c r="I1009" s="51"/>
      <c r="J1009" s="35"/>
      <c r="AG1009" s="51"/>
    </row>
    <row r="1010" spans="7:33" ht="12.75">
      <c r="G1010" s="51"/>
      <c r="H1010" s="35"/>
      <c r="I1010" s="51"/>
      <c r="J1010" s="35"/>
      <c r="AG1010" s="51"/>
    </row>
    <row r="1011" spans="7:33" ht="12.75">
      <c r="G1011" s="51"/>
      <c r="H1011" s="35"/>
      <c r="I1011" s="51"/>
      <c r="J1011" s="35"/>
      <c r="AG1011" s="51"/>
    </row>
    <row r="1012" spans="7:33" ht="12.75">
      <c r="G1012" s="51"/>
      <c r="H1012" s="35"/>
      <c r="I1012" s="51"/>
      <c r="J1012" s="35"/>
      <c r="AG1012" s="51"/>
    </row>
    <row r="1013" spans="7:33" ht="12.75">
      <c r="G1013" s="51"/>
      <c r="H1013" s="35"/>
      <c r="I1013" s="51"/>
      <c r="J1013" s="35"/>
      <c r="AG1013" s="51"/>
    </row>
    <row r="1014" spans="7:33" ht="12.75">
      <c r="G1014" s="51"/>
      <c r="H1014" s="35"/>
      <c r="I1014" s="51"/>
      <c r="J1014" s="35"/>
      <c r="AG1014" s="51"/>
    </row>
    <row r="1015" spans="7:33" ht="12.75">
      <c r="G1015" s="51"/>
      <c r="H1015" s="35"/>
      <c r="I1015" s="51"/>
      <c r="J1015" s="35"/>
      <c r="AG1015" s="51"/>
    </row>
    <row r="1016" spans="7:33" ht="12.75">
      <c r="G1016" s="51"/>
      <c r="H1016" s="35"/>
      <c r="I1016" s="51"/>
      <c r="J1016" s="35"/>
      <c r="AG1016" s="51"/>
    </row>
    <row r="1017" spans="7:33" ht="12.75">
      <c r="G1017" s="51"/>
      <c r="H1017" s="35"/>
      <c r="I1017" s="51"/>
      <c r="J1017" s="35"/>
      <c r="AG1017" s="51"/>
    </row>
    <row r="1018" spans="7:33" ht="12.75">
      <c r="G1018" s="51"/>
      <c r="H1018" s="35"/>
      <c r="I1018" s="51"/>
      <c r="J1018" s="35"/>
      <c r="AG1018" s="51"/>
    </row>
    <row r="1019" spans="7:33" ht="12.75">
      <c r="G1019" s="51"/>
      <c r="H1019" s="35"/>
      <c r="I1019" s="51"/>
      <c r="J1019" s="35"/>
      <c r="AG1019" s="51"/>
    </row>
    <row r="1020" spans="7:33" ht="12.75">
      <c r="G1020" s="51"/>
      <c r="H1020" s="35"/>
      <c r="I1020" s="51"/>
      <c r="J1020" s="35"/>
      <c r="AG1020" s="51"/>
    </row>
    <row r="1021" spans="7:33" ht="12.75">
      <c r="G1021" s="51"/>
      <c r="H1021" s="35"/>
      <c r="I1021" s="51"/>
      <c r="J1021" s="35"/>
      <c r="AG1021" s="51"/>
    </row>
    <row r="1022" spans="7:33" ht="12.75">
      <c r="G1022" s="51"/>
      <c r="H1022" s="35"/>
      <c r="I1022" s="51"/>
      <c r="J1022" s="35"/>
      <c r="AG1022" s="51"/>
    </row>
    <row r="1023" spans="7:33" ht="12.75">
      <c r="G1023" s="51"/>
      <c r="H1023" s="35"/>
      <c r="I1023" s="51"/>
      <c r="J1023" s="35"/>
      <c r="AG1023" s="51"/>
    </row>
    <row r="1024" spans="7:33" ht="12.75">
      <c r="G1024" s="51"/>
      <c r="H1024" s="35"/>
      <c r="I1024" s="51"/>
      <c r="J1024" s="35"/>
      <c r="AG1024" s="51"/>
    </row>
    <row r="1025" spans="7:33" ht="12.75">
      <c r="G1025" s="51"/>
      <c r="H1025" s="35"/>
      <c r="I1025" s="51"/>
      <c r="J1025" s="35"/>
      <c r="AG1025" s="51"/>
    </row>
    <row r="1026" spans="7:33" ht="12.75">
      <c r="G1026" s="51"/>
      <c r="H1026" s="35"/>
      <c r="I1026" s="51"/>
      <c r="J1026" s="35"/>
      <c r="AG1026" s="51"/>
    </row>
    <row r="1027" spans="7:33" ht="12.75">
      <c r="G1027" s="51"/>
      <c r="H1027" s="35"/>
      <c r="I1027" s="51"/>
      <c r="J1027" s="35"/>
      <c r="AG1027" s="51"/>
    </row>
    <row r="1028" spans="7:33" ht="12.75">
      <c r="G1028" s="51"/>
      <c r="H1028" s="35"/>
      <c r="I1028" s="51"/>
      <c r="J1028" s="35"/>
      <c r="AG1028" s="51"/>
    </row>
    <row r="1029" spans="7:33" ht="12.75">
      <c r="G1029" s="51"/>
      <c r="H1029" s="35"/>
      <c r="I1029" s="51"/>
      <c r="J1029" s="35"/>
      <c r="AG1029" s="51"/>
    </row>
    <row r="1030" spans="7:33" ht="12.75">
      <c r="G1030" s="51"/>
      <c r="H1030" s="35"/>
      <c r="I1030" s="51"/>
      <c r="J1030" s="35"/>
      <c r="AG1030" s="51"/>
    </row>
    <row r="1031" spans="7:33" ht="12.75">
      <c r="G1031" s="51"/>
      <c r="H1031" s="35"/>
      <c r="I1031" s="51"/>
      <c r="J1031" s="35"/>
      <c r="AG1031" s="51"/>
    </row>
    <row r="1032" spans="7:33" ht="12.75">
      <c r="G1032" s="51"/>
      <c r="H1032" s="35"/>
      <c r="I1032" s="51"/>
      <c r="J1032" s="35"/>
      <c r="AG1032" s="51"/>
    </row>
    <row r="1033" spans="7:33" ht="12.75">
      <c r="G1033" s="51"/>
      <c r="H1033" s="35"/>
      <c r="I1033" s="51"/>
      <c r="J1033" s="35"/>
      <c r="AG1033" s="51"/>
    </row>
    <row r="1034" spans="7:33" ht="12.75">
      <c r="G1034" s="51"/>
      <c r="H1034" s="35"/>
      <c r="I1034" s="51"/>
      <c r="J1034" s="35"/>
      <c r="AG1034" s="51"/>
    </row>
    <row r="1035" spans="7:33" ht="12.75">
      <c r="G1035" s="51"/>
      <c r="H1035" s="35"/>
      <c r="I1035" s="51"/>
      <c r="J1035" s="35"/>
      <c r="AG1035" s="51"/>
    </row>
    <row r="1036" spans="7:33" ht="12.75">
      <c r="G1036" s="51"/>
      <c r="H1036" s="35"/>
      <c r="I1036" s="51"/>
      <c r="J1036" s="35"/>
      <c r="AG1036" s="51"/>
    </row>
    <row r="1037" spans="7:33" ht="12.75">
      <c r="G1037" s="51"/>
      <c r="H1037" s="35"/>
      <c r="I1037" s="51"/>
      <c r="J1037" s="35"/>
      <c r="AG1037" s="51"/>
    </row>
    <row r="1038" spans="7:33" ht="12.75">
      <c r="G1038" s="51"/>
      <c r="H1038" s="35"/>
      <c r="I1038" s="51"/>
      <c r="J1038" s="35"/>
      <c r="AG1038" s="51"/>
    </row>
    <row r="1039" spans="7:33" ht="12.75">
      <c r="G1039" s="51"/>
      <c r="H1039" s="35"/>
      <c r="I1039" s="51"/>
      <c r="J1039" s="35"/>
      <c r="AG1039" s="51"/>
    </row>
    <row r="1040" spans="7:33" ht="12.75">
      <c r="G1040" s="51"/>
      <c r="H1040" s="35"/>
      <c r="I1040" s="51"/>
      <c r="J1040" s="35"/>
      <c r="AG1040" s="51"/>
    </row>
    <row r="1041" spans="7:33" ht="12.75">
      <c r="G1041" s="51"/>
      <c r="H1041" s="35"/>
      <c r="I1041" s="51"/>
      <c r="J1041" s="35"/>
      <c r="AG1041" s="51"/>
    </row>
    <row r="1042" spans="7:33" ht="12.75">
      <c r="G1042" s="51"/>
      <c r="H1042" s="35"/>
      <c r="I1042" s="51"/>
      <c r="J1042" s="35"/>
      <c r="AG1042" s="51"/>
    </row>
    <row r="1043" spans="7:33" ht="12.75">
      <c r="G1043" s="51"/>
      <c r="H1043" s="35"/>
      <c r="I1043" s="51"/>
      <c r="J1043" s="35"/>
      <c r="AG1043" s="51"/>
    </row>
    <row r="1044" spans="7:33" ht="12.75">
      <c r="G1044" s="51"/>
      <c r="H1044" s="35"/>
      <c r="I1044" s="51"/>
      <c r="J1044" s="35"/>
      <c r="AG1044" s="51"/>
    </row>
    <row r="1045" spans="7:33" ht="12.75">
      <c r="G1045" s="51"/>
      <c r="H1045" s="35"/>
      <c r="I1045" s="51"/>
      <c r="J1045" s="35"/>
      <c r="AG1045" s="51"/>
    </row>
    <row r="1046" spans="7:33" ht="12.75">
      <c r="G1046" s="51"/>
      <c r="H1046" s="35"/>
      <c r="I1046" s="51"/>
      <c r="J1046" s="35"/>
      <c r="AG1046" s="51"/>
    </row>
    <row r="1047" spans="7:33" ht="12.75">
      <c r="G1047" s="51"/>
      <c r="H1047" s="35"/>
      <c r="I1047" s="51"/>
      <c r="J1047" s="35"/>
      <c r="AG1047" s="51"/>
    </row>
    <row r="1048" spans="7:33" ht="12.75">
      <c r="G1048" s="51"/>
      <c r="H1048" s="35"/>
      <c r="I1048" s="51"/>
      <c r="J1048" s="35"/>
      <c r="AG1048" s="51"/>
    </row>
    <row r="1049" spans="7:33" ht="12.75">
      <c r="G1049" s="51"/>
      <c r="H1049" s="35"/>
      <c r="I1049" s="51"/>
      <c r="J1049" s="35"/>
      <c r="AG1049" s="51"/>
    </row>
    <row r="1050" spans="7:33" ht="12.75">
      <c r="G1050" s="51"/>
      <c r="H1050" s="35"/>
      <c r="I1050" s="51"/>
      <c r="J1050" s="35"/>
      <c r="AG1050" s="51"/>
    </row>
    <row r="1051" spans="7:33" ht="12.75">
      <c r="G1051" s="51"/>
      <c r="H1051" s="35"/>
      <c r="I1051" s="51"/>
      <c r="J1051" s="35"/>
      <c r="AG1051" s="51"/>
    </row>
    <row r="1052" spans="7:33" ht="12.75">
      <c r="G1052" s="51"/>
      <c r="H1052" s="35"/>
      <c r="I1052" s="51"/>
      <c r="J1052" s="35"/>
      <c r="AG1052" s="51"/>
    </row>
    <row r="1053" spans="7:33" ht="12.75">
      <c r="G1053" s="51"/>
      <c r="H1053" s="35"/>
      <c r="I1053" s="51"/>
      <c r="J1053" s="35"/>
      <c r="AG1053" s="51"/>
    </row>
    <row r="1054" spans="7:33" ht="12.75">
      <c r="G1054" s="51"/>
      <c r="H1054" s="35"/>
      <c r="I1054" s="51"/>
      <c r="J1054" s="35"/>
      <c r="AG1054" s="51"/>
    </row>
    <row r="1055" spans="7:33" ht="12.75">
      <c r="G1055" s="51"/>
      <c r="H1055" s="35"/>
      <c r="I1055" s="51"/>
      <c r="J1055" s="35"/>
      <c r="AG1055" s="51"/>
    </row>
    <row r="1056" spans="7:33" ht="12.75">
      <c r="G1056" s="51"/>
      <c r="H1056" s="35"/>
      <c r="I1056" s="51"/>
      <c r="J1056" s="35"/>
      <c r="AG1056" s="51"/>
    </row>
    <row r="1057" spans="7:33" ht="12.75">
      <c r="G1057" s="51"/>
      <c r="H1057" s="35"/>
      <c r="I1057" s="51"/>
      <c r="J1057" s="35"/>
      <c r="AG1057" s="51"/>
    </row>
    <row r="1058" spans="7:33" ht="12.75">
      <c r="G1058" s="51"/>
      <c r="H1058" s="35"/>
      <c r="I1058" s="51"/>
      <c r="J1058" s="35"/>
      <c r="AG1058" s="51"/>
    </row>
    <row r="1059" spans="7:33" ht="12.75">
      <c r="G1059" s="51"/>
      <c r="H1059" s="35"/>
      <c r="I1059" s="51"/>
      <c r="J1059" s="35"/>
      <c r="AG1059" s="51"/>
    </row>
    <row r="1060" spans="7:33" ht="12.75">
      <c r="G1060" s="51"/>
      <c r="H1060" s="35"/>
      <c r="I1060" s="51"/>
      <c r="J1060" s="35"/>
      <c r="AG1060" s="51"/>
    </row>
    <row r="1061" spans="7:33" ht="12.75">
      <c r="G1061" s="51"/>
      <c r="H1061" s="35"/>
      <c r="I1061" s="51"/>
      <c r="J1061" s="35"/>
      <c r="AG1061" s="51"/>
    </row>
    <row r="1062" spans="7:33" ht="12.75">
      <c r="G1062" s="51"/>
      <c r="H1062" s="35"/>
      <c r="I1062" s="51"/>
      <c r="J1062" s="35"/>
      <c r="AG1062" s="51"/>
    </row>
    <row r="1063" spans="7:33" ht="12.75">
      <c r="G1063" s="51"/>
      <c r="H1063" s="35"/>
      <c r="I1063" s="51"/>
      <c r="J1063" s="35"/>
      <c r="AG1063" s="51"/>
    </row>
    <row r="1064" spans="7:33" ht="12.75">
      <c r="G1064" s="51"/>
      <c r="H1064" s="35"/>
      <c r="I1064" s="51"/>
      <c r="J1064" s="35"/>
      <c r="AG1064" s="51"/>
    </row>
    <row r="1065" spans="7:33" ht="12.75">
      <c r="G1065" s="51"/>
      <c r="H1065" s="35"/>
      <c r="I1065" s="51"/>
      <c r="J1065" s="35"/>
      <c r="AG1065" s="51"/>
    </row>
    <row r="1066" spans="7:33" ht="12.75">
      <c r="G1066" s="51"/>
      <c r="H1066" s="35"/>
      <c r="I1066" s="51"/>
      <c r="J1066" s="35"/>
      <c r="AG1066" s="51"/>
    </row>
    <row r="1067" spans="7:33" ht="12.75">
      <c r="G1067" s="51"/>
      <c r="H1067" s="35"/>
      <c r="I1067" s="51"/>
      <c r="J1067" s="35"/>
      <c r="AG1067" s="51"/>
    </row>
    <row r="1068" spans="7:33" ht="12.75">
      <c r="G1068" s="51"/>
      <c r="H1068" s="35"/>
      <c r="I1068" s="51"/>
      <c r="J1068" s="35"/>
      <c r="AG1068" s="51"/>
    </row>
    <row r="1069" spans="7:33" ht="12.75">
      <c r="G1069" s="51"/>
      <c r="H1069" s="35"/>
      <c r="I1069" s="51"/>
      <c r="J1069" s="35"/>
      <c r="AG1069" s="51"/>
    </row>
    <row r="1070" spans="7:33" ht="12.75">
      <c r="G1070" s="51"/>
      <c r="H1070" s="35"/>
      <c r="I1070" s="51"/>
      <c r="J1070" s="35"/>
      <c r="AG1070" s="51"/>
    </row>
    <row r="1071" spans="7:33" ht="12.75">
      <c r="G1071" s="51"/>
      <c r="H1071" s="35"/>
      <c r="I1071" s="51"/>
      <c r="J1071" s="35"/>
      <c r="AG1071" s="51"/>
    </row>
    <row r="1072" spans="7:33" ht="12.75">
      <c r="G1072" s="51"/>
      <c r="H1072" s="35"/>
      <c r="I1072" s="51"/>
      <c r="J1072" s="35"/>
      <c r="AG1072" s="51"/>
    </row>
    <row r="1073" spans="7:33" ht="12.75">
      <c r="G1073" s="51"/>
      <c r="H1073" s="35"/>
      <c r="I1073" s="51"/>
      <c r="J1073" s="35"/>
      <c r="AG1073" s="51"/>
    </row>
    <row r="1074" spans="7:33" ht="12.75">
      <c r="G1074" s="51"/>
      <c r="H1074" s="35"/>
      <c r="I1074" s="51"/>
      <c r="J1074" s="35"/>
      <c r="AG1074" s="51"/>
    </row>
    <row r="1075" spans="7:33" ht="12.75">
      <c r="G1075" s="51"/>
      <c r="H1075" s="35"/>
      <c r="I1075" s="51"/>
      <c r="J1075" s="35"/>
      <c r="AG1075" s="51"/>
    </row>
    <row r="1076" spans="7:33" ht="12.75">
      <c r="G1076" s="51"/>
      <c r="H1076" s="35"/>
      <c r="I1076" s="51"/>
      <c r="J1076" s="35"/>
      <c r="AG1076" s="51"/>
    </row>
    <row r="1077" spans="7:33" ht="12.75">
      <c r="G1077" s="51"/>
      <c r="H1077" s="35"/>
      <c r="I1077" s="51"/>
      <c r="J1077" s="35"/>
      <c r="AG1077" s="51"/>
    </row>
    <row r="1078" spans="7:33" ht="12.75">
      <c r="G1078" s="51"/>
      <c r="H1078" s="35"/>
      <c r="I1078" s="51"/>
      <c r="J1078" s="35"/>
      <c r="AG1078" s="51"/>
    </row>
    <row r="1079" spans="7:33" ht="12.75">
      <c r="G1079" s="51"/>
      <c r="H1079" s="35"/>
      <c r="I1079" s="51"/>
      <c r="J1079" s="35"/>
      <c r="AG1079" s="51"/>
    </row>
    <row r="1080" spans="7:33" ht="12.75">
      <c r="G1080" s="51"/>
      <c r="H1080" s="35"/>
      <c r="I1080" s="51"/>
      <c r="J1080" s="35"/>
      <c r="AG1080" s="51"/>
    </row>
    <row r="1081" spans="7:33" ht="12.75">
      <c r="G1081" s="51"/>
      <c r="H1081" s="35"/>
      <c r="I1081" s="51"/>
      <c r="J1081" s="35"/>
      <c r="AG1081" s="51"/>
    </row>
    <row r="1082" spans="7:33" ht="12.75">
      <c r="G1082" s="51"/>
      <c r="H1082" s="35"/>
      <c r="I1082" s="51"/>
      <c r="J1082" s="35"/>
      <c r="AG1082" s="51"/>
    </row>
    <row r="1083" spans="7:33" ht="12.75">
      <c r="G1083" s="51"/>
      <c r="H1083" s="35"/>
      <c r="I1083" s="51"/>
      <c r="J1083" s="35"/>
      <c r="AG1083" s="51"/>
    </row>
    <row r="1084" spans="7:33" ht="12.75">
      <c r="G1084" s="51"/>
      <c r="H1084" s="35"/>
      <c r="I1084" s="51"/>
      <c r="J1084" s="35"/>
      <c r="AG1084" s="51"/>
    </row>
    <row r="1085" spans="7:33" ht="12.75">
      <c r="G1085" s="51"/>
      <c r="H1085" s="35"/>
      <c r="I1085" s="51"/>
      <c r="J1085" s="35"/>
      <c r="AG1085" s="51"/>
    </row>
    <row r="1086" spans="7:33" ht="12.75">
      <c r="G1086" s="51"/>
      <c r="H1086" s="35"/>
      <c r="I1086" s="51"/>
      <c r="J1086" s="35"/>
      <c r="AG1086" s="51"/>
    </row>
    <row r="1087" spans="7:33" ht="12.75">
      <c r="G1087" s="51"/>
      <c r="H1087" s="35"/>
      <c r="I1087" s="51"/>
      <c r="J1087" s="35"/>
      <c r="AG1087" s="51"/>
    </row>
    <row r="1088" spans="7:33" ht="12.75">
      <c r="G1088" s="51"/>
      <c r="H1088" s="35"/>
      <c r="I1088" s="51"/>
      <c r="J1088" s="35"/>
      <c r="AG1088" s="51"/>
    </row>
    <row r="1089" spans="7:33" ht="12.75">
      <c r="G1089" s="51"/>
      <c r="H1089" s="35"/>
      <c r="I1089" s="51"/>
      <c r="J1089" s="35"/>
      <c r="AG1089" s="51"/>
    </row>
    <row r="1090" spans="7:33" ht="12.75">
      <c r="G1090" s="51"/>
      <c r="H1090" s="35"/>
      <c r="I1090" s="51"/>
      <c r="J1090" s="35"/>
      <c r="AG1090" s="51"/>
    </row>
    <row r="1091" spans="7:33" ht="12.75">
      <c r="G1091" s="51"/>
      <c r="H1091" s="35"/>
      <c r="I1091" s="51"/>
      <c r="J1091" s="35"/>
      <c r="AG1091" s="51"/>
    </row>
    <row r="1092" spans="7:33" ht="12.75">
      <c r="G1092" s="51"/>
      <c r="H1092" s="35"/>
      <c r="I1092" s="51"/>
      <c r="J1092" s="35"/>
      <c r="AG1092" s="51"/>
    </row>
    <row r="1093" spans="7:33" ht="12.75">
      <c r="G1093" s="51"/>
      <c r="H1093" s="35"/>
      <c r="I1093" s="51"/>
      <c r="J1093" s="35"/>
      <c r="AG1093" s="51"/>
    </row>
    <row r="1094" spans="7:33" ht="12.75">
      <c r="G1094" s="51"/>
      <c r="H1094" s="35"/>
      <c r="I1094" s="51"/>
      <c r="J1094" s="35"/>
      <c r="AG1094" s="51"/>
    </row>
    <row r="1095" spans="7:33" ht="12.75">
      <c r="G1095" s="51"/>
      <c r="H1095" s="35"/>
      <c r="I1095" s="51"/>
      <c r="J1095" s="35"/>
      <c r="AG1095" s="51"/>
    </row>
    <row r="1096" spans="7:33" ht="12.75">
      <c r="G1096" s="51"/>
      <c r="H1096" s="35"/>
      <c r="I1096" s="51"/>
      <c r="J1096" s="35"/>
      <c r="AG1096" s="51"/>
    </row>
    <row r="1097" spans="7:33" ht="12.75">
      <c r="G1097" s="51"/>
      <c r="H1097" s="35"/>
      <c r="I1097" s="51"/>
      <c r="J1097" s="35"/>
      <c r="AG1097" s="51"/>
    </row>
    <row r="1098" spans="7:33" ht="12.75">
      <c r="G1098" s="51"/>
      <c r="H1098" s="35"/>
      <c r="I1098" s="51"/>
      <c r="J1098" s="35"/>
      <c r="AG1098" s="51"/>
    </row>
    <row r="1099" spans="7:33" ht="12.75">
      <c r="G1099" s="51"/>
      <c r="H1099" s="35"/>
      <c r="I1099" s="51"/>
      <c r="J1099" s="35"/>
      <c r="AG1099" s="51"/>
    </row>
    <row r="1100" spans="7:33" ht="12.75">
      <c r="G1100" s="51"/>
      <c r="H1100" s="35"/>
      <c r="I1100" s="51"/>
      <c r="J1100" s="35"/>
      <c r="AG1100" s="51"/>
    </row>
    <row r="1101" spans="7:33" ht="12.75">
      <c r="G1101" s="51"/>
      <c r="H1101" s="35"/>
      <c r="I1101" s="51"/>
      <c r="J1101" s="35"/>
      <c r="AG1101" s="51"/>
    </row>
    <row r="1102" spans="7:33" ht="12.75">
      <c r="G1102" s="51"/>
      <c r="H1102" s="35"/>
      <c r="I1102" s="51"/>
      <c r="J1102" s="35"/>
      <c r="AG1102" s="51"/>
    </row>
    <row r="1103" spans="7:33" ht="12.75">
      <c r="G1103" s="51"/>
      <c r="H1103" s="35"/>
      <c r="I1103" s="51"/>
      <c r="J1103" s="35"/>
      <c r="AG1103" s="51"/>
    </row>
    <row r="1104" spans="7:33" ht="12.75">
      <c r="G1104" s="51"/>
      <c r="H1104" s="35"/>
      <c r="I1104" s="51"/>
      <c r="J1104" s="35"/>
      <c r="AG1104" s="51"/>
    </row>
    <row r="1105" spans="7:33" ht="12.75">
      <c r="G1105" s="51"/>
      <c r="H1105" s="35"/>
      <c r="I1105" s="51"/>
      <c r="J1105" s="35"/>
      <c r="AG1105" s="51"/>
    </row>
    <row r="1106" spans="7:33" ht="12.75">
      <c r="G1106" s="51"/>
      <c r="H1106" s="35"/>
      <c r="I1106" s="51"/>
      <c r="J1106" s="35"/>
      <c r="AG1106" s="51"/>
    </row>
    <row r="1107" spans="7:33" ht="12.75">
      <c r="G1107" s="51"/>
      <c r="H1107" s="35"/>
      <c r="I1107" s="51"/>
      <c r="J1107" s="35"/>
      <c r="AG1107" s="51"/>
    </row>
    <row r="1108" spans="7:33" ht="12.75">
      <c r="G1108" s="51"/>
      <c r="H1108" s="35"/>
      <c r="I1108" s="51"/>
      <c r="J1108" s="35"/>
      <c r="AG1108" s="51"/>
    </row>
    <row r="1109" spans="7:33" ht="12.75">
      <c r="G1109" s="51"/>
      <c r="H1109" s="35"/>
      <c r="I1109" s="51"/>
      <c r="J1109" s="35"/>
      <c r="AG1109" s="51"/>
    </row>
    <row r="1110" spans="7:33" ht="12.75">
      <c r="G1110" s="51"/>
      <c r="H1110" s="35"/>
      <c r="I1110" s="51"/>
      <c r="J1110" s="35"/>
      <c r="AG1110" s="51"/>
    </row>
    <row r="1111" spans="7:33" ht="12.75">
      <c r="G1111" s="51"/>
      <c r="H1111" s="35"/>
      <c r="I1111" s="51"/>
      <c r="J1111" s="35"/>
      <c r="AG1111" s="51"/>
    </row>
    <row r="1112" spans="7:33" ht="12.75">
      <c r="G1112" s="51"/>
      <c r="H1112" s="35"/>
      <c r="I1112" s="51"/>
      <c r="J1112" s="35"/>
      <c r="AG1112" s="51"/>
    </row>
    <row r="1113" spans="7:33" ht="12.75">
      <c r="G1113" s="51"/>
      <c r="H1113" s="35"/>
      <c r="I1113" s="51"/>
      <c r="J1113" s="35"/>
      <c r="AG1113" s="51"/>
    </row>
    <row r="1114" spans="7:33" ht="12.75">
      <c r="G1114" s="51"/>
      <c r="H1114" s="35"/>
      <c r="I1114" s="51"/>
      <c r="J1114" s="35"/>
      <c r="AG1114" s="51"/>
    </row>
    <row r="1115" spans="7:33" ht="12.75">
      <c r="G1115" s="51"/>
      <c r="H1115" s="35"/>
      <c r="I1115" s="51"/>
      <c r="J1115" s="35"/>
      <c r="AG1115" s="51"/>
    </row>
    <row r="1116" spans="7:33" ht="12.75">
      <c r="G1116" s="51"/>
      <c r="H1116" s="35"/>
      <c r="I1116" s="51"/>
      <c r="J1116" s="35"/>
      <c r="AG1116" s="51"/>
    </row>
    <row r="1117" spans="7:33" ht="12.75">
      <c r="G1117" s="51"/>
      <c r="H1117" s="35"/>
      <c r="I1117" s="51"/>
      <c r="J1117" s="35"/>
      <c r="AG1117" s="51"/>
    </row>
    <row r="1118" spans="7:33" ht="12.75">
      <c r="G1118" s="51"/>
      <c r="H1118" s="35"/>
      <c r="I1118" s="51"/>
      <c r="J1118" s="35"/>
      <c r="AG1118" s="51"/>
    </row>
    <row r="1119" spans="7:33" ht="12.75">
      <c r="G1119" s="51"/>
      <c r="H1119" s="35"/>
      <c r="I1119" s="51"/>
      <c r="J1119" s="35"/>
      <c r="AG1119" s="51"/>
    </row>
    <row r="1120" spans="7:33" ht="12.75">
      <c r="G1120" s="51"/>
      <c r="H1120" s="35"/>
      <c r="I1120" s="51"/>
      <c r="J1120" s="35"/>
      <c r="AG1120" s="51"/>
    </row>
    <row r="1121" spans="7:33" ht="12.75">
      <c r="G1121" s="51"/>
      <c r="H1121" s="35"/>
      <c r="I1121" s="51"/>
      <c r="J1121" s="35"/>
      <c r="AG1121" s="51"/>
    </row>
    <row r="1122" spans="7:33" ht="12.75">
      <c r="G1122" s="51"/>
      <c r="H1122" s="35"/>
      <c r="I1122" s="51"/>
      <c r="J1122" s="35"/>
      <c r="AG1122" s="51"/>
    </row>
    <row r="1123" spans="7:33" ht="12.75">
      <c r="G1123" s="51"/>
      <c r="H1123" s="35"/>
      <c r="I1123" s="51"/>
      <c r="J1123" s="35"/>
      <c r="AG1123" s="51"/>
    </row>
    <row r="1124" spans="7:33" ht="12.75">
      <c r="G1124" s="51"/>
      <c r="H1124" s="35"/>
      <c r="I1124" s="51"/>
      <c r="J1124" s="35"/>
      <c r="AG1124" s="51"/>
    </row>
    <row r="1125" spans="7:33" ht="12.75">
      <c r="G1125" s="51"/>
      <c r="H1125" s="35"/>
      <c r="I1125" s="51"/>
      <c r="J1125" s="35"/>
      <c r="AG1125" s="51"/>
    </row>
    <row r="1126" spans="7:33" ht="12.75">
      <c r="G1126" s="51"/>
      <c r="H1126" s="35"/>
      <c r="I1126" s="51"/>
      <c r="J1126" s="35"/>
      <c r="AG1126" s="51"/>
    </row>
    <row r="1127" spans="7:33" ht="12.75">
      <c r="G1127" s="51"/>
      <c r="H1127" s="35"/>
      <c r="I1127" s="51"/>
      <c r="J1127" s="35"/>
      <c r="AG1127" s="51"/>
    </row>
    <row r="1128" spans="7:33" ht="12.75">
      <c r="G1128" s="51"/>
      <c r="H1128" s="35"/>
      <c r="I1128" s="51"/>
      <c r="J1128" s="35"/>
      <c r="AG1128" s="51"/>
    </row>
    <row r="1129" spans="7:33" ht="12.75">
      <c r="G1129" s="51"/>
      <c r="H1129" s="35"/>
      <c r="I1129" s="51"/>
      <c r="J1129" s="35"/>
      <c r="AG1129" s="51"/>
    </row>
    <row r="1130" spans="7:33" ht="12.75">
      <c r="G1130" s="51"/>
      <c r="H1130" s="35"/>
      <c r="I1130" s="51"/>
      <c r="J1130" s="35"/>
      <c r="AG1130" s="51"/>
    </row>
    <row r="1131" spans="7:33" ht="12.75">
      <c r="G1131" s="51"/>
      <c r="H1131" s="35"/>
      <c r="I1131" s="51"/>
      <c r="J1131" s="35"/>
      <c r="AG1131" s="51"/>
    </row>
    <row r="1132" spans="7:33" ht="12.75">
      <c r="G1132" s="51"/>
      <c r="H1132" s="35"/>
      <c r="I1132" s="51"/>
      <c r="J1132" s="35"/>
      <c r="AG1132" s="51"/>
    </row>
    <row r="1133" spans="7:33" ht="12.75">
      <c r="G1133" s="51"/>
      <c r="H1133" s="35"/>
      <c r="I1133" s="51"/>
      <c r="J1133" s="35"/>
      <c r="AG1133" s="51"/>
    </row>
    <row r="1134" spans="7:33" ht="12.75">
      <c r="G1134" s="51"/>
      <c r="H1134" s="35"/>
      <c r="I1134" s="51"/>
      <c r="J1134" s="35"/>
      <c r="AG1134" s="51"/>
    </row>
    <row r="1135" spans="7:33" ht="12.75">
      <c r="G1135" s="51"/>
      <c r="H1135" s="35"/>
      <c r="I1135" s="51"/>
      <c r="J1135" s="35"/>
      <c r="AG1135" s="51"/>
    </row>
    <row r="1136" spans="7:33" ht="12.75">
      <c r="G1136" s="51"/>
      <c r="H1136" s="35"/>
      <c r="I1136" s="51"/>
      <c r="J1136" s="35"/>
      <c r="AG1136" s="51"/>
    </row>
    <row r="1137" spans="7:33" ht="12.75">
      <c r="G1137" s="51"/>
      <c r="H1137" s="35"/>
      <c r="I1137" s="51"/>
      <c r="J1137" s="35"/>
      <c r="AG1137" s="51"/>
    </row>
    <row r="1138" spans="7:33" ht="12.75">
      <c r="G1138" s="51"/>
      <c r="H1138" s="35"/>
      <c r="I1138" s="51"/>
      <c r="J1138" s="35"/>
      <c r="AG1138" s="51"/>
    </row>
    <row r="1139" spans="7:33" ht="12.75">
      <c r="G1139" s="51"/>
      <c r="H1139" s="35"/>
      <c r="I1139" s="51"/>
      <c r="J1139" s="35"/>
      <c r="AG1139" s="51"/>
    </row>
    <row r="1140" spans="7:33" ht="12.75">
      <c r="G1140" s="51"/>
      <c r="H1140" s="35"/>
      <c r="I1140" s="51"/>
      <c r="J1140" s="35"/>
      <c r="AG1140" s="51"/>
    </row>
    <row r="1141" spans="7:33" ht="12.75">
      <c r="G1141" s="51"/>
      <c r="H1141" s="35"/>
      <c r="I1141" s="51"/>
      <c r="J1141" s="35"/>
      <c r="AG1141" s="51"/>
    </row>
    <row r="1142" spans="7:33" ht="12.75">
      <c r="G1142" s="51"/>
      <c r="H1142" s="35"/>
      <c r="I1142" s="51"/>
      <c r="J1142" s="35"/>
      <c r="AG1142" s="51"/>
    </row>
    <row r="1143" spans="7:33" ht="12.75">
      <c r="G1143" s="51"/>
      <c r="H1143" s="35"/>
      <c r="I1143" s="51"/>
      <c r="J1143" s="35"/>
      <c r="AG1143" s="51"/>
    </row>
    <row r="1144" spans="7:33" ht="12.75">
      <c r="G1144" s="51"/>
      <c r="H1144" s="35"/>
      <c r="I1144" s="51"/>
      <c r="J1144" s="35"/>
      <c r="AG1144" s="51"/>
    </row>
    <row r="1145" spans="7:33" ht="12.75">
      <c r="G1145" s="51"/>
      <c r="H1145" s="35"/>
      <c r="I1145" s="51"/>
      <c r="J1145" s="35"/>
      <c r="AG1145" s="51"/>
    </row>
    <row r="1146" spans="7:33" ht="12.75">
      <c r="G1146" s="51"/>
      <c r="H1146" s="35"/>
      <c r="I1146" s="51"/>
      <c r="J1146" s="35"/>
      <c r="AG1146" s="51"/>
    </row>
    <row r="1147" spans="7:33" ht="12.75">
      <c r="G1147" s="51"/>
      <c r="H1147" s="35"/>
      <c r="I1147" s="51"/>
      <c r="J1147" s="35"/>
      <c r="AG1147" s="51"/>
    </row>
    <row r="1148" spans="7:33" ht="12.75">
      <c r="G1148" s="51"/>
      <c r="H1148" s="35"/>
      <c r="I1148" s="51"/>
      <c r="J1148" s="35"/>
      <c r="AG1148" s="51"/>
    </row>
    <row r="1149" spans="7:33" ht="12.75">
      <c r="G1149" s="51"/>
      <c r="H1149" s="35"/>
      <c r="I1149" s="51"/>
      <c r="J1149" s="35"/>
      <c r="AG1149" s="51"/>
    </row>
    <row r="1150" spans="7:33" ht="12.75">
      <c r="G1150" s="51"/>
      <c r="H1150" s="35"/>
      <c r="I1150" s="51"/>
      <c r="J1150" s="35"/>
      <c r="AG1150" s="51"/>
    </row>
    <row r="1151" spans="7:33" ht="12.75">
      <c r="G1151" s="51"/>
      <c r="H1151" s="35"/>
      <c r="I1151" s="51"/>
      <c r="J1151" s="35"/>
      <c r="AG1151" s="51"/>
    </row>
    <row r="1152" spans="7:33" ht="12.75">
      <c r="G1152" s="51"/>
      <c r="H1152" s="35"/>
      <c r="I1152" s="51"/>
      <c r="J1152" s="35"/>
      <c r="AG1152" s="51"/>
    </row>
    <row r="1153" spans="7:33" ht="12.75">
      <c r="G1153" s="51"/>
      <c r="H1153" s="35"/>
      <c r="I1153" s="51"/>
      <c r="J1153" s="35"/>
      <c r="AG1153" s="51"/>
    </row>
    <row r="1154" spans="7:33" ht="12.75">
      <c r="G1154" s="51"/>
      <c r="H1154" s="35"/>
      <c r="I1154" s="51"/>
      <c r="J1154" s="35"/>
      <c r="AG1154" s="51"/>
    </row>
    <row r="1155" spans="7:33" ht="12.75">
      <c r="G1155" s="51"/>
      <c r="H1155" s="35"/>
      <c r="I1155" s="51"/>
      <c r="J1155" s="35"/>
      <c r="AG1155" s="51"/>
    </row>
    <row r="1156" spans="7:33" ht="12.75">
      <c r="G1156" s="51"/>
      <c r="H1156" s="35"/>
      <c r="I1156" s="51"/>
      <c r="J1156" s="35"/>
      <c r="AG1156" s="51"/>
    </row>
    <row r="1157" spans="7:33" ht="12.75">
      <c r="G1157" s="51"/>
      <c r="H1157" s="35"/>
      <c r="I1157" s="51"/>
      <c r="J1157" s="35"/>
      <c r="AG1157" s="51"/>
    </row>
    <row r="1158" spans="7:33" ht="12.75">
      <c r="G1158" s="51"/>
      <c r="H1158" s="35"/>
      <c r="I1158" s="51"/>
      <c r="J1158" s="35"/>
      <c r="AG1158" s="51"/>
    </row>
    <row r="1159" spans="7:33" ht="12.75">
      <c r="G1159" s="51"/>
      <c r="H1159" s="35"/>
      <c r="I1159" s="51"/>
      <c r="J1159" s="35"/>
      <c r="AG1159" s="51"/>
    </row>
    <row r="1160" spans="7:33" ht="12.75">
      <c r="G1160" s="51"/>
      <c r="H1160" s="35"/>
      <c r="I1160" s="51"/>
      <c r="J1160" s="35"/>
      <c r="AG1160" s="51"/>
    </row>
    <row r="1161" spans="7:33" ht="12.75">
      <c r="G1161" s="51"/>
      <c r="H1161" s="35"/>
      <c r="I1161" s="51"/>
      <c r="J1161" s="35"/>
      <c r="AG1161" s="51"/>
    </row>
    <row r="1162" spans="7:33" ht="12.75">
      <c r="G1162" s="51"/>
      <c r="H1162" s="35"/>
      <c r="I1162" s="51"/>
      <c r="J1162" s="35"/>
      <c r="AG1162" s="51"/>
    </row>
    <row r="1163" spans="7:33" ht="12.75">
      <c r="G1163" s="51"/>
      <c r="H1163" s="35"/>
      <c r="I1163" s="51"/>
      <c r="J1163" s="35"/>
      <c r="AG1163" s="51"/>
    </row>
    <row r="1164" spans="7:33" ht="12.75">
      <c r="G1164" s="51"/>
      <c r="H1164" s="35"/>
      <c r="I1164" s="51"/>
      <c r="J1164" s="35"/>
      <c r="AG1164" s="51"/>
    </row>
    <row r="1165" spans="7:33" ht="12.75">
      <c r="G1165" s="51"/>
      <c r="H1165" s="35"/>
      <c r="I1165" s="51"/>
      <c r="J1165" s="35"/>
      <c r="AG1165" s="51"/>
    </row>
    <row r="1166" spans="7:33" ht="12.75">
      <c r="G1166" s="51"/>
      <c r="H1166" s="35"/>
      <c r="I1166" s="51"/>
      <c r="J1166" s="35"/>
      <c r="AG1166" s="51"/>
    </row>
    <row r="1167" spans="7:33" ht="12.75">
      <c r="G1167" s="51"/>
      <c r="H1167" s="35"/>
      <c r="I1167" s="51"/>
      <c r="J1167" s="35"/>
      <c r="AG1167" s="51"/>
    </row>
    <row r="1168" spans="7:33" ht="12.75">
      <c r="G1168" s="51"/>
      <c r="H1168" s="35"/>
      <c r="I1168" s="51"/>
      <c r="J1168" s="35"/>
      <c r="AG1168" s="51"/>
    </row>
    <row r="1169" spans="7:33" ht="12.75">
      <c r="G1169" s="51"/>
      <c r="H1169" s="35"/>
      <c r="I1169" s="51"/>
      <c r="J1169" s="35"/>
      <c r="AG1169" s="51"/>
    </row>
    <row r="1170" spans="7:33" ht="12.75">
      <c r="G1170" s="51"/>
      <c r="H1170" s="35"/>
      <c r="I1170" s="51"/>
      <c r="J1170" s="35"/>
      <c r="AG1170" s="51"/>
    </row>
    <row r="1171" spans="7:33" ht="12.75">
      <c r="G1171" s="51"/>
      <c r="H1171" s="35"/>
      <c r="I1171" s="51"/>
      <c r="J1171" s="35"/>
      <c r="AG1171" s="51"/>
    </row>
    <row r="1172" spans="7:33" ht="12.75">
      <c r="G1172" s="51"/>
      <c r="H1172" s="35"/>
      <c r="I1172" s="51"/>
      <c r="J1172" s="35"/>
      <c r="AG1172" s="51"/>
    </row>
    <row r="1173" spans="7:33" ht="12.75">
      <c r="G1173" s="51"/>
      <c r="H1173" s="35"/>
      <c r="I1173" s="51"/>
      <c r="J1173" s="35"/>
      <c r="AG1173" s="51"/>
    </row>
    <row r="1174" spans="7:33" ht="12.75">
      <c r="G1174" s="51"/>
      <c r="H1174" s="35"/>
      <c r="I1174" s="51"/>
      <c r="J1174" s="35"/>
      <c r="AG1174" s="51"/>
    </row>
    <row r="1175" spans="7:33" ht="12.75">
      <c r="G1175" s="51"/>
      <c r="H1175" s="35"/>
      <c r="I1175" s="51"/>
      <c r="J1175" s="35"/>
      <c r="AG1175" s="51"/>
    </row>
    <row r="1176" spans="7:33" ht="12.75">
      <c r="G1176" s="51"/>
      <c r="H1176" s="35"/>
      <c r="I1176" s="51"/>
      <c r="J1176" s="35"/>
      <c r="AG1176" s="51"/>
    </row>
    <row r="1177" spans="7:33" ht="12.75">
      <c r="G1177" s="51"/>
      <c r="H1177" s="35"/>
      <c r="I1177" s="51"/>
      <c r="J1177" s="35"/>
      <c r="AG1177" s="51"/>
    </row>
    <row r="1178" spans="7:33" ht="12.75">
      <c r="G1178" s="51"/>
      <c r="H1178" s="35"/>
      <c r="I1178" s="51"/>
      <c r="J1178" s="35"/>
      <c r="AG1178" s="51"/>
    </row>
    <row r="1179" spans="7:33" ht="12.75">
      <c r="G1179" s="51"/>
      <c r="H1179" s="35"/>
      <c r="I1179" s="51"/>
      <c r="J1179" s="35"/>
      <c r="AG1179" s="51"/>
    </row>
    <row r="1180" spans="7:33" ht="12.75">
      <c r="G1180" s="51"/>
      <c r="H1180" s="35"/>
      <c r="I1180" s="51"/>
      <c r="J1180" s="35"/>
      <c r="AG1180" s="51"/>
    </row>
    <row r="1181" spans="7:33" ht="12.75">
      <c r="G1181" s="51"/>
      <c r="H1181" s="35"/>
      <c r="I1181" s="51"/>
      <c r="J1181" s="35"/>
      <c r="AG1181" s="51"/>
    </row>
    <row r="1182" spans="7:33" ht="12.75">
      <c r="G1182" s="51"/>
      <c r="H1182" s="35"/>
      <c r="I1182" s="51"/>
      <c r="J1182" s="35"/>
      <c r="AG1182" s="51"/>
    </row>
    <row r="1183" spans="7:33" ht="12.75">
      <c r="G1183" s="51"/>
      <c r="H1183" s="35"/>
      <c r="I1183" s="51"/>
      <c r="J1183" s="35"/>
      <c r="AG1183" s="51"/>
    </row>
    <row r="1184" spans="7:33" ht="12.75">
      <c r="G1184" s="51"/>
      <c r="H1184" s="35"/>
      <c r="I1184" s="51"/>
      <c r="J1184" s="35"/>
      <c r="AG1184" s="51"/>
    </row>
    <row r="1185" spans="7:33" ht="12.75">
      <c r="G1185" s="51"/>
      <c r="H1185" s="35"/>
      <c r="I1185" s="51"/>
      <c r="J1185" s="35"/>
      <c r="AG1185" s="51"/>
    </row>
    <row r="1186" spans="7:33" ht="12.75">
      <c r="G1186" s="51"/>
      <c r="H1186" s="35"/>
      <c r="I1186" s="51"/>
      <c r="J1186" s="35"/>
      <c r="AG1186" s="51"/>
    </row>
    <row r="1187" spans="7:33" ht="12.75">
      <c r="G1187" s="51"/>
      <c r="H1187" s="35"/>
      <c r="I1187" s="51"/>
      <c r="J1187" s="35"/>
      <c r="AG1187" s="51"/>
    </row>
    <row r="1188" spans="7:33" ht="12.75">
      <c r="G1188" s="51"/>
      <c r="H1188" s="35"/>
      <c r="I1188" s="51"/>
      <c r="J1188" s="35"/>
      <c r="AG1188" s="51"/>
    </row>
    <row r="1189" spans="7:33" ht="12.75">
      <c r="G1189" s="51"/>
      <c r="H1189" s="35"/>
      <c r="I1189" s="51"/>
      <c r="J1189" s="35"/>
      <c r="AG1189" s="51"/>
    </row>
    <row r="1190" spans="7:33" ht="12.75">
      <c r="G1190" s="51"/>
      <c r="H1190" s="35"/>
      <c r="I1190" s="51"/>
      <c r="J1190" s="35"/>
      <c r="AG1190" s="51"/>
    </row>
    <row r="1191" spans="7:33" ht="12.75">
      <c r="G1191" s="51"/>
      <c r="H1191" s="35"/>
      <c r="I1191" s="51"/>
      <c r="J1191" s="35"/>
      <c r="AG1191" s="51"/>
    </row>
    <row r="1192" spans="7:33" ht="12.75">
      <c r="G1192" s="51"/>
      <c r="H1192" s="35"/>
      <c r="I1192" s="51"/>
      <c r="J1192" s="35"/>
      <c r="AG1192" s="51"/>
    </row>
    <row r="1193" spans="7:33" ht="12.75">
      <c r="G1193" s="51"/>
      <c r="H1193" s="35"/>
      <c r="I1193" s="51"/>
      <c r="J1193" s="35"/>
      <c r="AG1193" s="51"/>
    </row>
    <row r="1194" spans="7:33" ht="12.75">
      <c r="G1194" s="51"/>
      <c r="H1194" s="35"/>
      <c r="I1194" s="51"/>
      <c r="J1194" s="35"/>
      <c r="AG1194" s="51"/>
    </row>
    <row r="1195" spans="7:33" ht="12.75">
      <c r="G1195" s="51"/>
      <c r="H1195" s="35"/>
      <c r="I1195" s="51"/>
      <c r="J1195" s="35"/>
      <c r="AG1195" s="51"/>
    </row>
    <row r="1196" spans="7:33" ht="12.75">
      <c r="G1196" s="51"/>
      <c r="H1196" s="35"/>
      <c r="I1196" s="51"/>
      <c r="J1196" s="35"/>
      <c r="AG1196" s="51"/>
    </row>
    <row r="1197" spans="7:33" ht="12.75">
      <c r="G1197" s="51"/>
      <c r="H1197" s="35"/>
      <c r="I1197" s="51"/>
      <c r="J1197" s="35"/>
      <c r="AG1197" s="51"/>
    </row>
    <row r="1198" spans="7:33" ht="12.75">
      <c r="G1198" s="51"/>
      <c r="H1198" s="35"/>
      <c r="I1198" s="51"/>
      <c r="J1198" s="35"/>
      <c r="AG1198" s="51"/>
    </row>
    <row r="1199" spans="7:33" ht="12.75">
      <c r="G1199" s="51"/>
      <c r="H1199" s="35"/>
      <c r="I1199" s="51"/>
      <c r="J1199" s="35"/>
      <c r="AG1199" s="51"/>
    </row>
    <row r="1200" spans="7:33" ht="12.75">
      <c r="G1200" s="51"/>
      <c r="H1200" s="35"/>
      <c r="I1200" s="51"/>
      <c r="J1200" s="35"/>
      <c r="AG1200" s="51"/>
    </row>
    <row r="1201" spans="7:33" ht="12.75">
      <c r="G1201" s="51"/>
      <c r="H1201" s="35"/>
      <c r="I1201" s="51"/>
      <c r="J1201" s="35"/>
      <c r="AG1201" s="51"/>
    </row>
    <row r="1202" spans="7:33" ht="12.75">
      <c r="G1202" s="51"/>
      <c r="H1202" s="35"/>
      <c r="I1202" s="51"/>
      <c r="J1202" s="35"/>
      <c r="AG1202" s="51"/>
    </row>
    <row r="1203" spans="7:33" ht="12.75">
      <c r="G1203" s="51"/>
      <c r="H1203" s="35"/>
      <c r="I1203" s="51"/>
      <c r="J1203" s="35"/>
      <c r="AG1203" s="51"/>
    </row>
    <row r="1204" spans="7:33" ht="12.75">
      <c r="G1204" s="51"/>
      <c r="H1204" s="35"/>
      <c r="I1204" s="51"/>
      <c r="J1204" s="35"/>
      <c r="AG1204" s="51"/>
    </row>
    <row r="1205" spans="7:33" ht="12.75">
      <c r="G1205" s="51"/>
      <c r="H1205" s="35"/>
      <c r="I1205" s="51"/>
      <c r="J1205" s="35"/>
      <c r="AG1205" s="51"/>
    </row>
    <row r="1206" spans="7:33" ht="12.75">
      <c r="G1206" s="51"/>
      <c r="H1206" s="35"/>
      <c r="I1206" s="51"/>
      <c r="J1206" s="35"/>
      <c r="AG1206" s="51"/>
    </row>
    <row r="1207" spans="7:33" ht="12.75">
      <c r="G1207" s="51"/>
      <c r="H1207" s="35"/>
      <c r="I1207" s="51"/>
      <c r="J1207" s="35"/>
      <c r="AG1207" s="51"/>
    </row>
    <row r="1208" spans="7:33" ht="12.75">
      <c r="G1208" s="51"/>
      <c r="H1208" s="35"/>
      <c r="I1208" s="51"/>
      <c r="J1208" s="35"/>
      <c r="AG1208" s="51"/>
    </row>
    <row r="1209" spans="7:33" ht="12.75">
      <c r="G1209" s="51"/>
      <c r="H1209" s="35"/>
      <c r="I1209" s="51"/>
      <c r="J1209" s="35"/>
      <c r="AG1209" s="51"/>
    </row>
    <row r="1210" spans="7:33" ht="12.75">
      <c r="G1210" s="51"/>
      <c r="H1210" s="35"/>
      <c r="I1210" s="51"/>
      <c r="J1210" s="35"/>
      <c r="AG1210" s="51"/>
    </row>
    <row r="1211" spans="7:33" ht="12.75">
      <c r="G1211" s="51"/>
      <c r="H1211" s="35"/>
      <c r="I1211" s="51"/>
      <c r="J1211" s="35"/>
      <c r="AG1211" s="51"/>
    </row>
    <row r="1212" spans="7:33" ht="12.75">
      <c r="G1212" s="51"/>
      <c r="H1212" s="35"/>
      <c r="I1212" s="51"/>
      <c r="J1212" s="35"/>
      <c r="AG1212" s="51"/>
    </row>
    <row r="1213" spans="7:33" ht="12.75">
      <c r="G1213" s="51"/>
      <c r="H1213" s="35"/>
      <c r="I1213" s="51"/>
      <c r="J1213" s="35"/>
      <c r="AG1213" s="51"/>
    </row>
    <row r="1214" spans="7:33" ht="12.75">
      <c r="G1214" s="51"/>
      <c r="H1214" s="35"/>
      <c r="I1214" s="51"/>
      <c r="J1214" s="35"/>
      <c r="AG1214" s="51"/>
    </row>
    <row r="1215" spans="7:33" ht="12.75">
      <c r="G1215" s="51"/>
      <c r="H1215" s="35"/>
      <c r="I1215" s="51"/>
      <c r="J1215" s="35"/>
      <c r="AG1215" s="51"/>
    </row>
    <row r="1216" spans="7:33" ht="12.75">
      <c r="G1216" s="51"/>
      <c r="H1216" s="35"/>
      <c r="I1216" s="51"/>
      <c r="J1216" s="35"/>
      <c r="AG1216" s="51"/>
    </row>
    <row r="1217" spans="7:33" ht="12.75">
      <c r="G1217" s="51"/>
      <c r="H1217" s="35"/>
      <c r="I1217" s="51"/>
      <c r="J1217" s="35"/>
      <c r="AG1217" s="51"/>
    </row>
    <row r="1218" spans="7:33" ht="12.75">
      <c r="G1218" s="51"/>
      <c r="H1218" s="35"/>
      <c r="I1218" s="51"/>
      <c r="J1218" s="35"/>
      <c r="AG1218" s="51"/>
    </row>
    <row r="1219" spans="7:33" ht="12.75">
      <c r="G1219" s="51"/>
      <c r="H1219" s="35"/>
      <c r="I1219" s="51"/>
      <c r="J1219" s="35"/>
      <c r="AG1219" s="51"/>
    </row>
    <row r="1220" spans="7:33" ht="12.75">
      <c r="G1220" s="51"/>
      <c r="H1220" s="35"/>
      <c r="I1220" s="51"/>
      <c r="J1220" s="35"/>
      <c r="AG1220" s="51"/>
    </row>
    <row r="1221" spans="7:33" ht="12.75">
      <c r="G1221" s="51"/>
      <c r="H1221" s="35"/>
      <c r="I1221" s="51"/>
      <c r="J1221" s="35"/>
      <c r="AG1221" s="51"/>
    </row>
    <row r="1222" spans="7:33" ht="12.75">
      <c r="G1222" s="51"/>
      <c r="H1222" s="35"/>
      <c r="I1222" s="51"/>
      <c r="J1222" s="35"/>
      <c r="AG1222" s="51"/>
    </row>
    <row r="1223" spans="7:33" ht="12.75">
      <c r="G1223" s="51"/>
      <c r="H1223" s="35"/>
      <c r="I1223" s="51"/>
      <c r="J1223" s="35"/>
      <c r="AG1223" s="51"/>
    </row>
    <row r="1224" spans="7:33" ht="12.75">
      <c r="G1224" s="51"/>
      <c r="H1224" s="35"/>
      <c r="I1224" s="51"/>
      <c r="J1224" s="35"/>
      <c r="AG1224" s="51"/>
    </row>
    <row r="1225" spans="7:33" ht="12.75">
      <c r="G1225" s="51"/>
      <c r="H1225" s="35"/>
      <c r="I1225" s="51"/>
      <c r="J1225" s="35"/>
      <c r="AG1225" s="51"/>
    </row>
    <row r="1226" spans="7:33" ht="12.75">
      <c r="G1226" s="51"/>
      <c r="H1226" s="35"/>
      <c r="I1226" s="51"/>
      <c r="J1226" s="35"/>
      <c r="AG1226" s="51"/>
    </row>
    <row r="1227" spans="7:33" ht="12.75">
      <c r="G1227" s="51"/>
      <c r="H1227" s="35"/>
      <c r="I1227" s="51"/>
      <c r="J1227" s="35"/>
      <c r="AG1227" s="51"/>
    </row>
    <row r="1228" spans="7:33" ht="12.75">
      <c r="G1228" s="51"/>
      <c r="H1228" s="35"/>
      <c r="I1228" s="51"/>
      <c r="J1228" s="35"/>
      <c r="AG1228" s="51"/>
    </row>
    <row r="1229" spans="7:33" ht="12.75">
      <c r="G1229" s="51"/>
      <c r="H1229" s="35"/>
      <c r="I1229" s="51"/>
      <c r="J1229" s="35"/>
      <c r="AG1229" s="51"/>
    </row>
    <row r="1230" spans="7:33" ht="12.75">
      <c r="G1230" s="51"/>
      <c r="H1230" s="35"/>
      <c r="I1230" s="51"/>
      <c r="J1230" s="35"/>
      <c r="AG1230" s="51"/>
    </row>
    <row r="1231" spans="7:33" ht="12.75">
      <c r="G1231" s="51"/>
      <c r="H1231" s="35"/>
      <c r="I1231" s="51"/>
      <c r="J1231" s="35"/>
      <c r="AG1231" s="51"/>
    </row>
    <row r="1232" spans="7:33" ht="12.75">
      <c r="G1232" s="51"/>
      <c r="H1232" s="35"/>
      <c r="I1232" s="51"/>
      <c r="J1232" s="35"/>
      <c r="AG1232" s="51"/>
    </row>
    <row r="1233" spans="7:33" ht="12.75">
      <c r="G1233" s="51"/>
      <c r="H1233" s="35"/>
      <c r="I1233" s="51"/>
      <c r="J1233" s="35"/>
      <c r="AG1233" s="51"/>
    </row>
    <row r="1234" spans="7:33" ht="12.75">
      <c r="G1234" s="51"/>
      <c r="H1234" s="35"/>
      <c r="I1234" s="51"/>
      <c r="J1234" s="35"/>
      <c r="AG1234" s="51"/>
    </row>
    <row r="1235" spans="7:33" ht="12.75">
      <c r="G1235" s="51"/>
      <c r="H1235" s="35"/>
      <c r="I1235" s="51"/>
      <c r="J1235" s="35"/>
      <c r="AG1235" s="51"/>
    </row>
    <row r="1236" spans="7:33" ht="12.75">
      <c r="G1236" s="51"/>
      <c r="H1236" s="35"/>
      <c r="I1236" s="51"/>
      <c r="J1236" s="35"/>
      <c r="AG1236" s="51"/>
    </row>
    <row r="1237" spans="7:33" ht="12.75">
      <c r="G1237" s="51"/>
      <c r="H1237" s="35"/>
      <c r="I1237" s="51"/>
      <c r="J1237" s="35"/>
      <c r="AG1237" s="51"/>
    </row>
    <row r="1238" spans="7:33" ht="12.75">
      <c r="G1238" s="51"/>
      <c r="H1238" s="35"/>
      <c r="I1238" s="51"/>
      <c r="J1238" s="35"/>
      <c r="AG1238" s="51"/>
    </row>
    <row r="1239" spans="7:33" ht="12.75">
      <c r="G1239" s="51"/>
      <c r="H1239" s="35"/>
      <c r="I1239" s="51"/>
      <c r="J1239" s="35"/>
      <c r="AG1239" s="51"/>
    </row>
    <row r="1240" spans="7:33" ht="12.75">
      <c r="G1240" s="51"/>
      <c r="H1240" s="35"/>
      <c r="I1240" s="51"/>
      <c r="J1240" s="35"/>
      <c r="AG1240" s="51"/>
    </row>
    <row r="1241" spans="7:33" ht="12.75">
      <c r="G1241" s="51"/>
      <c r="H1241" s="35"/>
      <c r="I1241" s="51"/>
      <c r="J1241" s="35"/>
      <c r="AG1241" s="51"/>
    </row>
    <row r="1242" spans="7:33" ht="12.75">
      <c r="G1242" s="51"/>
      <c r="H1242" s="35"/>
      <c r="I1242" s="51"/>
      <c r="J1242" s="35"/>
      <c r="AG1242" s="51"/>
    </row>
    <row r="1243" spans="7:33" ht="12.75">
      <c r="G1243" s="51"/>
      <c r="H1243" s="35"/>
      <c r="I1243" s="51"/>
      <c r="J1243" s="35"/>
      <c r="AG1243" s="51"/>
    </row>
    <row r="1244" spans="7:33" ht="12.75">
      <c r="G1244" s="51"/>
      <c r="H1244" s="35"/>
      <c r="I1244" s="51"/>
      <c r="J1244" s="35"/>
      <c r="AG1244" s="51"/>
    </row>
    <row r="1245" spans="7:33" ht="12.75">
      <c r="G1245" s="51"/>
      <c r="H1245" s="35"/>
      <c r="I1245" s="51"/>
      <c r="J1245" s="35"/>
      <c r="AG1245" s="51"/>
    </row>
    <row r="1246" spans="7:33" ht="12.75">
      <c r="G1246" s="51"/>
      <c r="H1246" s="35"/>
      <c r="I1246" s="51"/>
      <c r="J1246" s="35"/>
      <c r="AG1246" s="51"/>
    </row>
    <row r="1247" spans="7:33" ht="12.75">
      <c r="G1247" s="51"/>
      <c r="H1247" s="35"/>
      <c r="I1247" s="51"/>
      <c r="J1247" s="35"/>
      <c r="AG1247" s="51"/>
    </row>
    <row r="1248" spans="7:33" ht="12.75">
      <c r="G1248" s="51"/>
      <c r="H1248" s="35"/>
      <c r="I1248" s="51"/>
      <c r="J1248" s="35"/>
      <c r="AG1248" s="51"/>
    </row>
    <row r="1249" spans="7:33" ht="12.75">
      <c r="G1249" s="51"/>
      <c r="H1249" s="35"/>
      <c r="I1249" s="51"/>
      <c r="J1249" s="35"/>
      <c r="AG1249" s="51"/>
    </row>
    <row r="1250" spans="7:33" ht="12.75">
      <c r="G1250" s="51"/>
      <c r="H1250" s="35"/>
      <c r="I1250" s="51"/>
      <c r="J1250" s="35"/>
      <c r="AG1250" s="51"/>
    </row>
    <row r="1251" spans="7:33" ht="12.75">
      <c r="G1251" s="51"/>
      <c r="H1251" s="35"/>
      <c r="I1251" s="51"/>
      <c r="J1251" s="35"/>
      <c r="AG1251" s="51"/>
    </row>
    <row r="1252" spans="7:33" ht="12.75">
      <c r="G1252" s="51"/>
      <c r="H1252" s="35"/>
      <c r="I1252" s="51"/>
      <c r="J1252" s="35"/>
      <c r="AG1252" s="51"/>
    </row>
    <row r="1253" spans="7:33" ht="12.75">
      <c r="G1253" s="51"/>
      <c r="H1253" s="35"/>
      <c r="I1253" s="51"/>
      <c r="J1253" s="35"/>
      <c r="AG1253" s="51"/>
    </row>
    <row r="1254" spans="7:33" ht="12.75">
      <c r="G1254" s="51"/>
      <c r="H1254" s="35"/>
      <c r="I1254" s="51"/>
      <c r="J1254" s="35"/>
      <c r="AG1254" s="51"/>
    </row>
    <row r="1255" spans="7:33" ht="12.75">
      <c r="G1255" s="51"/>
      <c r="H1255" s="35"/>
      <c r="I1255" s="51"/>
      <c r="J1255" s="35"/>
      <c r="AG1255" s="51"/>
    </row>
    <row r="1256" spans="7:33" ht="12.75">
      <c r="G1256" s="51"/>
      <c r="H1256" s="35"/>
      <c r="I1256" s="51"/>
      <c r="J1256" s="35"/>
      <c r="AG1256" s="51"/>
    </row>
    <row r="1257" spans="7:33" ht="12.75">
      <c r="G1257" s="51"/>
      <c r="H1257" s="35"/>
      <c r="I1257" s="51"/>
      <c r="J1257" s="35"/>
      <c r="AG1257" s="51"/>
    </row>
    <row r="1258" spans="7:33" ht="12.75">
      <c r="G1258" s="51"/>
      <c r="H1258" s="35"/>
      <c r="I1258" s="51"/>
      <c r="J1258" s="35"/>
      <c r="AG1258" s="51"/>
    </row>
    <row r="1259" spans="7:33" ht="12.75">
      <c r="G1259" s="51"/>
      <c r="H1259" s="35"/>
      <c r="I1259" s="51"/>
      <c r="J1259" s="35"/>
      <c r="AG1259" s="51"/>
    </row>
    <row r="1260" spans="7:33" ht="12.75">
      <c r="G1260" s="51"/>
      <c r="H1260" s="35"/>
      <c r="I1260" s="51"/>
      <c r="J1260" s="35"/>
      <c r="AG1260" s="51"/>
    </row>
    <row r="1261" spans="7:33" ht="12.75">
      <c r="G1261" s="51"/>
      <c r="H1261" s="35"/>
      <c r="I1261" s="51"/>
      <c r="J1261" s="35"/>
      <c r="AG1261" s="51"/>
    </row>
    <row r="1262" spans="7:33" ht="12.75">
      <c r="G1262" s="51"/>
      <c r="H1262" s="35"/>
      <c r="I1262" s="51"/>
      <c r="J1262" s="35"/>
      <c r="AG1262" s="51"/>
    </row>
    <row r="1263" spans="7:33" ht="12.75">
      <c r="G1263" s="51"/>
      <c r="H1263" s="35"/>
      <c r="I1263" s="51"/>
      <c r="J1263" s="35"/>
      <c r="AG1263" s="51"/>
    </row>
    <row r="1264" spans="7:33" ht="12.75">
      <c r="G1264" s="51"/>
      <c r="H1264" s="35"/>
      <c r="I1264" s="51"/>
      <c r="J1264" s="35"/>
      <c r="AG1264" s="51"/>
    </row>
    <row r="1265" spans="7:33" ht="12.75">
      <c r="G1265" s="51"/>
      <c r="H1265" s="35"/>
      <c r="I1265" s="51"/>
      <c r="J1265" s="35"/>
      <c r="AG1265" s="51"/>
    </row>
    <row r="1266" spans="7:33" ht="12.75">
      <c r="G1266" s="51"/>
      <c r="H1266" s="35"/>
      <c r="I1266" s="51"/>
      <c r="J1266" s="35"/>
      <c r="AG1266" s="51"/>
    </row>
    <row r="1267" spans="7:33" ht="12.75">
      <c r="G1267" s="51"/>
      <c r="H1267" s="35"/>
      <c r="I1267" s="51"/>
      <c r="J1267" s="35"/>
      <c r="AG1267" s="51"/>
    </row>
    <row r="1268" spans="7:33" ht="12.75">
      <c r="G1268" s="51"/>
      <c r="H1268" s="35"/>
      <c r="I1268" s="51"/>
      <c r="J1268" s="35"/>
      <c r="AG1268" s="51"/>
    </row>
    <row r="1269" spans="7:33" ht="12.75">
      <c r="G1269" s="51"/>
      <c r="H1269" s="35"/>
      <c r="I1269" s="51"/>
      <c r="J1269" s="35"/>
      <c r="AG1269" s="51"/>
    </row>
    <row r="1270" spans="7:33" ht="12.75">
      <c r="G1270" s="51"/>
      <c r="H1270" s="35"/>
      <c r="I1270" s="51"/>
      <c r="J1270" s="35"/>
      <c r="AG1270" s="51"/>
    </row>
    <row r="1271" spans="7:33" ht="12.75">
      <c r="G1271" s="51"/>
      <c r="H1271" s="35"/>
      <c r="I1271" s="51"/>
      <c r="J1271" s="35"/>
      <c r="AG1271" s="51"/>
    </row>
    <row r="1272" spans="7:33" ht="12.75">
      <c r="G1272" s="51"/>
      <c r="H1272" s="35"/>
      <c r="I1272" s="51"/>
      <c r="J1272" s="35"/>
      <c r="AG1272" s="51"/>
    </row>
    <row r="1273" spans="7:33" ht="12.75">
      <c r="G1273" s="51"/>
      <c r="H1273" s="35"/>
      <c r="I1273" s="51"/>
      <c r="J1273" s="35"/>
      <c r="AG1273" s="51"/>
    </row>
    <row r="1274" spans="7:33" ht="12.75">
      <c r="G1274" s="51"/>
      <c r="H1274" s="35"/>
      <c r="I1274" s="51"/>
      <c r="J1274" s="35"/>
      <c r="AG1274" s="51"/>
    </row>
    <row r="1275" spans="7:33" ht="12.75">
      <c r="G1275" s="51"/>
      <c r="H1275" s="35"/>
      <c r="I1275" s="51"/>
      <c r="J1275" s="35"/>
      <c r="AG1275" s="51"/>
    </row>
    <row r="1276" spans="7:33" ht="12.75">
      <c r="G1276" s="51"/>
      <c r="H1276" s="35"/>
      <c r="I1276" s="51"/>
      <c r="J1276" s="35"/>
      <c r="AG1276" s="51"/>
    </row>
    <row r="1277" spans="7:33" ht="12.75">
      <c r="G1277" s="51"/>
      <c r="H1277" s="35"/>
      <c r="I1277" s="51"/>
      <c r="J1277" s="35"/>
      <c r="AG1277" s="51"/>
    </row>
    <row r="1278" spans="7:33" ht="12.75">
      <c r="G1278" s="51"/>
      <c r="H1278" s="35"/>
      <c r="I1278" s="51"/>
      <c r="J1278" s="35"/>
      <c r="AG1278" s="51"/>
    </row>
    <row r="1279" spans="7:33" ht="12.75">
      <c r="G1279" s="51"/>
      <c r="H1279" s="35"/>
      <c r="I1279" s="51"/>
      <c r="J1279" s="35"/>
      <c r="AG1279" s="51"/>
    </row>
    <row r="1280" spans="7:33" ht="12.75">
      <c r="G1280" s="51"/>
      <c r="H1280" s="35"/>
      <c r="I1280" s="51"/>
      <c r="J1280" s="35"/>
      <c r="AG1280" s="51"/>
    </row>
    <row r="1281" spans="7:33" ht="12.75">
      <c r="G1281" s="51"/>
      <c r="H1281" s="35"/>
      <c r="I1281" s="51"/>
      <c r="J1281" s="35"/>
      <c r="AG1281" s="51"/>
    </row>
    <row r="1282" spans="7:33" ht="12.75">
      <c r="G1282" s="51"/>
      <c r="H1282" s="35"/>
      <c r="I1282" s="51"/>
      <c r="J1282" s="35"/>
      <c r="AG1282" s="51"/>
    </row>
    <row r="1283" spans="7:33" ht="12.75">
      <c r="G1283" s="51"/>
      <c r="H1283" s="35"/>
      <c r="I1283" s="51"/>
      <c r="J1283" s="35"/>
      <c r="AG1283" s="51"/>
    </row>
    <row r="1284" spans="7:33" ht="12.75">
      <c r="G1284" s="51"/>
      <c r="H1284" s="35"/>
      <c r="I1284" s="51"/>
      <c r="J1284" s="35"/>
      <c r="AG1284" s="51"/>
    </row>
    <row r="1285" spans="7:33" ht="12.75">
      <c r="G1285" s="51"/>
      <c r="H1285" s="35"/>
      <c r="I1285" s="51"/>
      <c r="J1285" s="35"/>
      <c r="AG1285" s="51"/>
    </row>
    <row r="1286" spans="7:33" ht="12.75">
      <c r="G1286" s="51"/>
      <c r="H1286" s="35"/>
      <c r="I1286" s="51"/>
      <c r="J1286" s="35"/>
      <c r="AG1286" s="51"/>
    </row>
    <row r="1287" spans="7:33" ht="12.75">
      <c r="G1287" s="51"/>
      <c r="H1287" s="35"/>
      <c r="I1287" s="51"/>
      <c r="J1287" s="35"/>
      <c r="AG1287" s="51"/>
    </row>
    <row r="1288" spans="7:33" ht="12.75">
      <c r="G1288" s="51"/>
      <c r="H1288" s="35"/>
      <c r="I1288" s="51"/>
      <c r="J1288" s="35"/>
      <c r="AG1288" s="51"/>
    </row>
    <row r="1289" spans="7:33" ht="12.75">
      <c r="G1289" s="51"/>
      <c r="H1289" s="35"/>
      <c r="I1289" s="51"/>
      <c r="J1289" s="35"/>
      <c r="AG1289" s="51"/>
    </row>
    <row r="1290" spans="7:33" ht="12.75">
      <c r="G1290" s="51"/>
      <c r="H1290" s="35"/>
      <c r="I1290" s="51"/>
      <c r="J1290" s="35"/>
      <c r="AG1290" s="51"/>
    </row>
    <row r="1291" spans="7:33" ht="12.75">
      <c r="G1291" s="51"/>
      <c r="H1291" s="35"/>
      <c r="I1291" s="51"/>
      <c r="J1291" s="35"/>
      <c r="AG1291" s="51"/>
    </row>
    <row r="1292" spans="7:33" ht="12.75">
      <c r="G1292" s="51"/>
      <c r="H1292" s="35"/>
      <c r="I1292" s="51"/>
      <c r="J1292" s="35"/>
      <c r="AG1292" s="51"/>
    </row>
    <row r="1293" spans="7:33" ht="12.75">
      <c r="G1293" s="51"/>
      <c r="H1293" s="35"/>
      <c r="I1293" s="51"/>
      <c r="J1293" s="35"/>
      <c r="AG1293" s="51"/>
    </row>
    <row r="1294" spans="7:33" ht="12.75">
      <c r="G1294" s="51"/>
      <c r="H1294" s="35"/>
      <c r="I1294" s="51"/>
      <c r="J1294" s="35"/>
      <c r="AG1294" s="51"/>
    </row>
    <row r="1295" spans="7:33" ht="12.75">
      <c r="G1295" s="51"/>
      <c r="H1295" s="35"/>
      <c r="I1295" s="51"/>
      <c r="J1295" s="35"/>
      <c r="AG1295" s="51"/>
    </row>
    <row r="1296" spans="7:33" ht="12.75">
      <c r="G1296" s="51"/>
      <c r="H1296" s="35"/>
      <c r="I1296" s="51"/>
      <c r="J1296" s="35"/>
      <c r="AG1296" s="51"/>
    </row>
    <row r="1297" spans="7:33" ht="12.75">
      <c r="G1297" s="51"/>
      <c r="H1297" s="35"/>
      <c r="I1297" s="51"/>
      <c r="J1297" s="35"/>
      <c r="AG1297" s="51"/>
    </row>
    <row r="1298" spans="7:33" ht="12.75">
      <c r="G1298" s="51"/>
      <c r="H1298" s="35"/>
      <c r="I1298" s="51"/>
      <c r="J1298" s="35"/>
      <c r="AG1298" s="51"/>
    </row>
    <row r="1299" spans="7:33" ht="12.75">
      <c r="G1299" s="51"/>
      <c r="H1299" s="35"/>
      <c r="I1299" s="51"/>
      <c r="J1299" s="35"/>
      <c r="AG1299" s="51"/>
    </row>
    <row r="1300" spans="7:33" ht="12.75">
      <c r="G1300" s="51"/>
      <c r="H1300" s="35"/>
      <c r="I1300" s="51"/>
      <c r="J1300" s="35"/>
      <c r="AG1300" s="51"/>
    </row>
    <row r="1301" spans="7:33" ht="12.75">
      <c r="G1301" s="51"/>
      <c r="H1301" s="35"/>
      <c r="I1301" s="51"/>
      <c r="J1301" s="35"/>
      <c r="AG1301" s="51"/>
    </row>
    <row r="1302" spans="7:33" ht="12.75">
      <c r="G1302" s="51"/>
      <c r="H1302" s="35"/>
      <c r="I1302" s="51"/>
      <c r="J1302" s="35"/>
      <c r="AG1302" s="51"/>
    </row>
    <row r="1303" spans="7:33" ht="12.75">
      <c r="G1303" s="51"/>
      <c r="H1303" s="35"/>
      <c r="I1303" s="51"/>
      <c r="J1303" s="35"/>
      <c r="AG1303" s="51"/>
    </row>
    <row r="1304" spans="7:33" ht="12.75">
      <c r="G1304" s="51"/>
      <c r="H1304" s="35"/>
      <c r="I1304" s="51"/>
      <c r="J1304" s="35"/>
      <c r="AG1304" s="51"/>
    </row>
    <row r="1305" spans="7:33" ht="12.75">
      <c r="G1305" s="51"/>
      <c r="H1305" s="35"/>
      <c r="I1305" s="51"/>
      <c r="J1305" s="35"/>
      <c r="AG1305" s="51"/>
    </row>
    <row r="1306" spans="7:33" ht="12.75">
      <c r="G1306" s="51"/>
      <c r="H1306" s="35"/>
      <c r="I1306" s="51"/>
      <c r="J1306" s="35"/>
      <c r="AG1306" s="51"/>
    </row>
    <row r="1307" spans="7:33" ht="12.75">
      <c r="G1307" s="51"/>
      <c r="H1307" s="35"/>
      <c r="I1307" s="51"/>
      <c r="J1307" s="35"/>
      <c r="AG1307" s="51"/>
    </row>
    <row r="1308" spans="7:33" ht="12.75">
      <c r="G1308" s="51"/>
      <c r="H1308" s="35"/>
      <c r="I1308" s="51"/>
      <c r="J1308" s="35"/>
      <c r="AG1308" s="51"/>
    </row>
    <row r="1309" spans="7:33" ht="12.75">
      <c r="G1309" s="51"/>
      <c r="H1309" s="35"/>
      <c r="I1309" s="51"/>
      <c r="J1309" s="35"/>
      <c r="AG1309" s="51"/>
    </row>
    <row r="1310" spans="7:33" ht="12.75">
      <c r="G1310" s="51"/>
      <c r="H1310" s="35"/>
      <c r="I1310" s="51"/>
      <c r="J1310" s="35"/>
      <c r="AG1310" s="51"/>
    </row>
    <row r="1311" spans="7:33" ht="12.75">
      <c r="G1311" s="51"/>
      <c r="H1311" s="35"/>
      <c r="I1311" s="51"/>
      <c r="J1311" s="35"/>
      <c r="AG1311" s="51"/>
    </row>
    <row r="1312" spans="7:33" ht="12.75">
      <c r="G1312" s="51"/>
      <c r="H1312" s="35"/>
      <c r="I1312" s="51"/>
      <c r="J1312" s="35"/>
      <c r="AG1312" s="51"/>
    </row>
    <row r="1313" spans="7:33" ht="12.75">
      <c r="G1313" s="51"/>
      <c r="H1313" s="35"/>
      <c r="I1313" s="51"/>
      <c r="J1313" s="35"/>
      <c r="AG1313" s="51"/>
    </row>
    <row r="1314" spans="7:33" ht="12.75">
      <c r="G1314" s="51"/>
      <c r="H1314" s="35"/>
      <c r="I1314" s="51"/>
      <c r="J1314" s="35"/>
      <c r="AG1314" s="51"/>
    </row>
    <row r="1315" spans="7:33" ht="12.75">
      <c r="G1315" s="51"/>
      <c r="H1315" s="35"/>
      <c r="I1315" s="51"/>
      <c r="J1315" s="35"/>
      <c r="AG1315" s="51"/>
    </row>
    <row r="1316" spans="7:33" ht="12.75">
      <c r="G1316" s="51"/>
      <c r="H1316" s="35"/>
      <c r="I1316" s="51"/>
      <c r="J1316" s="35"/>
      <c r="AG1316" s="51"/>
    </row>
    <row r="1317" spans="7:33" ht="12.75">
      <c r="G1317" s="51"/>
      <c r="H1317" s="35"/>
      <c r="I1317" s="51"/>
      <c r="J1317" s="35"/>
      <c r="AG1317" s="51"/>
    </row>
    <row r="1318" spans="7:33" ht="12.75">
      <c r="G1318" s="51"/>
      <c r="H1318" s="35"/>
      <c r="I1318" s="51"/>
      <c r="J1318" s="35"/>
      <c r="AG1318" s="51"/>
    </row>
    <row r="1319" spans="7:33" ht="12.75">
      <c r="G1319" s="51"/>
      <c r="H1319" s="35"/>
      <c r="I1319" s="51"/>
      <c r="J1319" s="35"/>
      <c r="AG1319" s="51"/>
    </row>
    <row r="1320" spans="7:33" ht="12.75">
      <c r="G1320" s="51"/>
      <c r="H1320" s="35"/>
      <c r="I1320" s="51"/>
      <c r="J1320" s="35"/>
      <c r="AG1320" s="51"/>
    </row>
    <row r="1321" spans="7:33" ht="12.75">
      <c r="G1321" s="51"/>
      <c r="H1321" s="35"/>
      <c r="I1321" s="51"/>
      <c r="J1321" s="35"/>
      <c r="AG1321" s="51"/>
    </row>
    <row r="1322" spans="7:33" ht="12.75">
      <c r="G1322" s="51"/>
      <c r="H1322" s="35"/>
      <c r="I1322" s="51"/>
      <c r="J1322" s="35"/>
      <c r="AG1322" s="51"/>
    </row>
    <row r="1323" spans="7:33" ht="12.75">
      <c r="G1323" s="51"/>
      <c r="H1323" s="35"/>
      <c r="I1323" s="51"/>
      <c r="J1323" s="35"/>
      <c r="AG1323" s="51"/>
    </row>
    <row r="1324" spans="7:33" ht="12.75">
      <c r="G1324" s="51"/>
      <c r="H1324" s="35"/>
      <c r="I1324" s="51"/>
      <c r="J1324" s="35"/>
      <c r="AG1324" s="51"/>
    </row>
    <row r="1325" spans="7:33" ht="12.75">
      <c r="G1325" s="51"/>
      <c r="H1325" s="35"/>
      <c r="I1325" s="51"/>
      <c r="J1325" s="35"/>
      <c r="AG1325" s="51"/>
    </row>
    <row r="1326" spans="7:33" ht="12.75">
      <c r="G1326" s="51"/>
      <c r="H1326" s="35"/>
      <c r="I1326" s="51"/>
      <c r="J1326" s="35"/>
      <c r="AG1326" s="51"/>
    </row>
    <row r="1327" spans="7:33" ht="12.75">
      <c r="G1327" s="51"/>
      <c r="H1327" s="35"/>
      <c r="I1327" s="51"/>
      <c r="J1327" s="35"/>
      <c r="AG1327" s="51"/>
    </row>
    <row r="1328" spans="7:33" ht="12.75">
      <c r="G1328" s="51"/>
      <c r="H1328" s="35"/>
      <c r="I1328" s="51"/>
      <c r="J1328" s="35"/>
      <c r="AG1328" s="51"/>
    </row>
    <row r="1329" spans="7:33" ht="12.75">
      <c r="G1329" s="51"/>
      <c r="H1329" s="35"/>
      <c r="I1329" s="51"/>
      <c r="J1329" s="35"/>
      <c r="AG1329" s="51"/>
    </row>
    <row r="1330" spans="7:33" ht="12.75">
      <c r="G1330" s="51"/>
      <c r="H1330" s="35"/>
      <c r="I1330" s="51"/>
      <c r="J1330" s="35"/>
      <c r="AG1330" s="51"/>
    </row>
    <row r="1331" spans="7:33" ht="12.75">
      <c r="G1331" s="51"/>
      <c r="H1331" s="35"/>
      <c r="I1331" s="51"/>
      <c r="J1331" s="35"/>
      <c r="AG1331" s="51"/>
    </row>
    <row r="1332" spans="7:33" ht="12.75">
      <c r="G1332" s="51"/>
      <c r="H1332" s="35"/>
      <c r="I1332" s="51"/>
      <c r="J1332" s="35"/>
      <c r="AG1332" s="51"/>
    </row>
    <row r="1333" spans="7:33" ht="12.75">
      <c r="G1333" s="51"/>
      <c r="H1333" s="35"/>
      <c r="I1333" s="51"/>
      <c r="J1333" s="35"/>
      <c r="AG1333" s="51"/>
    </row>
    <row r="1334" spans="7:33" ht="12.75">
      <c r="G1334" s="51"/>
      <c r="H1334" s="35"/>
      <c r="I1334" s="51"/>
      <c r="J1334" s="35"/>
      <c r="AG1334" s="51"/>
    </row>
    <row r="1335" spans="7:33" ht="12.75">
      <c r="G1335" s="51"/>
      <c r="H1335" s="35"/>
      <c r="I1335" s="51"/>
      <c r="J1335" s="35"/>
      <c r="AG1335" s="51"/>
    </row>
    <row r="1336" spans="7:33" ht="12.75">
      <c r="G1336" s="51"/>
      <c r="H1336" s="35"/>
      <c r="I1336" s="51"/>
      <c r="J1336" s="35"/>
      <c r="AG1336" s="51"/>
    </row>
    <row r="1337" spans="7:33" ht="12.75">
      <c r="G1337" s="51"/>
      <c r="H1337" s="35"/>
      <c r="I1337" s="51"/>
      <c r="J1337" s="35"/>
      <c r="AG1337" s="51"/>
    </row>
    <row r="1338" spans="7:33" ht="12.75">
      <c r="G1338" s="51"/>
      <c r="H1338" s="35"/>
      <c r="I1338" s="51"/>
      <c r="J1338" s="35"/>
      <c r="AG1338" s="51"/>
    </row>
    <row r="1339" spans="7:33" ht="12.75">
      <c r="G1339" s="51"/>
      <c r="H1339" s="35"/>
      <c r="I1339" s="51"/>
      <c r="J1339" s="35"/>
      <c r="AG1339" s="51"/>
    </row>
    <row r="1340" spans="7:33" ht="12.75">
      <c r="G1340" s="51"/>
      <c r="H1340" s="35"/>
      <c r="I1340" s="51"/>
      <c r="J1340" s="35"/>
      <c r="AG1340" s="51"/>
    </row>
    <row r="1341" spans="7:33" ht="12.75">
      <c r="G1341" s="51"/>
      <c r="H1341" s="35"/>
      <c r="I1341" s="51"/>
      <c r="J1341" s="35"/>
      <c r="AG1341" s="51"/>
    </row>
    <row r="1342" spans="7:33" ht="12.75">
      <c r="G1342" s="51"/>
      <c r="H1342" s="35"/>
      <c r="I1342" s="51"/>
      <c r="J1342" s="35"/>
      <c r="AG1342" s="51"/>
    </row>
    <row r="1343" spans="7:33" ht="12.75">
      <c r="G1343" s="51"/>
      <c r="H1343" s="35"/>
      <c r="I1343" s="51"/>
      <c r="J1343" s="35"/>
      <c r="AG1343" s="51"/>
    </row>
    <row r="1344" spans="7:33" ht="12.75">
      <c r="G1344" s="51"/>
      <c r="H1344" s="35"/>
      <c r="I1344" s="51"/>
      <c r="J1344" s="35"/>
      <c r="AG1344" s="51"/>
    </row>
    <row r="1345" spans="7:33" ht="12.75">
      <c r="G1345" s="51"/>
      <c r="H1345" s="35"/>
      <c r="I1345" s="51"/>
      <c r="J1345" s="35"/>
      <c r="AG1345" s="51"/>
    </row>
    <row r="1346" spans="7:33" ht="12.75">
      <c r="G1346" s="51"/>
      <c r="H1346" s="35"/>
      <c r="I1346" s="51"/>
      <c r="J1346" s="35"/>
      <c r="AG1346" s="51"/>
    </row>
    <row r="1347" spans="7:33" ht="12.75">
      <c r="G1347" s="51"/>
      <c r="H1347" s="35"/>
      <c r="I1347" s="51"/>
      <c r="J1347" s="35"/>
      <c r="AG1347" s="51"/>
    </row>
    <row r="1348" spans="7:33" ht="12.75">
      <c r="G1348" s="51"/>
      <c r="H1348" s="35"/>
      <c r="I1348" s="51"/>
      <c r="J1348" s="35"/>
      <c r="AG1348" s="51"/>
    </row>
    <row r="1349" spans="7:33" ht="12.75">
      <c r="G1349" s="51"/>
      <c r="H1349" s="35"/>
      <c r="I1349" s="51"/>
      <c r="J1349" s="35"/>
      <c r="AG1349" s="51"/>
    </row>
    <row r="1350" spans="7:33" ht="12.75">
      <c r="G1350" s="51"/>
      <c r="H1350" s="35"/>
      <c r="I1350" s="51"/>
      <c r="J1350" s="35"/>
      <c r="AG1350" s="51"/>
    </row>
    <row r="1351" spans="7:33" ht="12.75">
      <c r="G1351" s="51"/>
      <c r="H1351" s="35"/>
      <c r="I1351" s="51"/>
      <c r="J1351" s="35"/>
      <c r="AG1351" s="51"/>
    </row>
    <row r="1352" spans="7:33" ht="12.75">
      <c r="G1352" s="51"/>
      <c r="H1352" s="35"/>
      <c r="I1352" s="51"/>
      <c r="J1352" s="35"/>
      <c r="AG1352" s="51"/>
    </row>
    <row r="1353" spans="7:33" ht="12.75">
      <c r="G1353" s="51"/>
      <c r="H1353" s="35"/>
      <c r="I1353" s="51"/>
      <c r="J1353" s="35"/>
      <c r="AG1353" s="51"/>
    </row>
    <row r="1354" spans="7:33" ht="12.75">
      <c r="G1354" s="51"/>
      <c r="H1354" s="35"/>
      <c r="I1354" s="51"/>
      <c r="J1354" s="35"/>
      <c r="AG1354" s="51"/>
    </row>
    <row r="1355" spans="7:33" ht="12.75">
      <c r="G1355" s="51"/>
      <c r="H1355" s="35"/>
      <c r="I1355" s="51"/>
      <c r="J1355" s="35"/>
      <c r="AG1355" s="51"/>
    </row>
    <row r="1356" spans="7:33" ht="12.75">
      <c r="G1356" s="51"/>
      <c r="H1356" s="35"/>
      <c r="I1356" s="51"/>
      <c r="J1356" s="35"/>
      <c r="AG1356" s="51"/>
    </row>
    <row r="1357" spans="7:33" ht="12.75">
      <c r="G1357" s="51"/>
      <c r="H1357" s="35"/>
      <c r="I1357" s="51"/>
      <c r="J1357" s="35"/>
      <c r="AG1357" s="51"/>
    </row>
    <row r="1358" spans="7:33" ht="12.75">
      <c r="G1358" s="51"/>
      <c r="H1358" s="35"/>
      <c r="I1358" s="51"/>
      <c r="J1358" s="35"/>
      <c r="AG1358" s="51"/>
    </row>
    <row r="1359" spans="7:33" ht="12.75">
      <c r="G1359" s="51"/>
      <c r="H1359" s="35"/>
      <c r="I1359" s="51"/>
      <c r="J1359" s="35"/>
      <c r="AG1359" s="51"/>
    </row>
    <row r="1360" spans="7:33" ht="12.75">
      <c r="G1360" s="51"/>
      <c r="H1360" s="35"/>
      <c r="I1360" s="51"/>
      <c r="J1360" s="35"/>
      <c r="AG1360" s="51"/>
    </row>
    <row r="1361" spans="7:33" ht="12.75">
      <c r="G1361" s="51"/>
      <c r="H1361" s="35"/>
      <c r="I1361" s="51"/>
      <c r="J1361" s="35"/>
      <c r="AG1361" s="51"/>
    </row>
    <row r="1362" spans="7:33" ht="12.75">
      <c r="G1362" s="51"/>
      <c r="H1362" s="35"/>
      <c r="I1362" s="51"/>
      <c r="J1362" s="35"/>
      <c r="AG1362" s="51"/>
    </row>
    <row r="1363" spans="7:33" ht="12.75">
      <c r="G1363" s="51"/>
      <c r="H1363" s="35"/>
      <c r="I1363" s="51"/>
      <c r="J1363" s="35"/>
      <c r="AG1363" s="51"/>
    </row>
    <row r="1364" spans="7:33" ht="12.75">
      <c r="G1364" s="51"/>
      <c r="H1364" s="35"/>
      <c r="I1364" s="51"/>
      <c r="J1364" s="35"/>
      <c r="AG1364" s="51"/>
    </row>
    <row r="1365" spans="7:33" ht="12.75">
      <c r="G1365" s="51"/>
      <c r="H1365" s="35"/>
      <c r="I1365" s="51"/>
      <c r="J1365" s="35"/>
      <c r="AG1365" s="51"/>
    </row>
    <row r="1366" spans="7:33" ht="12.75">
      <c r="G1366" s="51"/>
      <c r="H1366" s="35"/>
      <c r="I1366" s="51"/>
      <c r="J1366" s="35"/>
      <c r="AG1366" s="51"/>
    </row>
    <row r="1367" spans="7:33" ht="12.75">
      <c r="G1367" s="51"/>
      <c r="H1367" s="35"/>
      <c r="I1367" s="51"/>
      <c r="J1367" s="35"/>
      <c r="AG1367" s="51"/>
    </row>
    <row r="1368" spans="7:33" ht="12.75">
      <c r="G1368" s="51"/>
      <c r="H1368" s="35"/>
      <c r="I1368" s="51"/>
      <c r="J1368" s="35"/>
      <c r="AG1368" s="51"/>
    </row>
    <row r="1369" spans="7:33" ht="12.75">
      <c r="G1369" s="51"/>
      <c r="H1369" s="35"/>
      <c r="I1369" s="51"/>
      <c r="J1369" s="35"/>
      <c r="AG1369" s="51"/>
    </row>
    <row r="1370" spans="7:33" ht="12.75">
      <c r="G1370" s="51"/>
      <c r="H1370" s="35"/>
      <c r="I1370" s="51"/>
      <c r="J1370" s="35"/>
      <c r="AG1370" s="51"/>
    </row>
    <row r="1371" spans="7:33" ht="12.75">
      <c r="G1371" s="51"/>
      <c r="H1371" s="35"/>
      <c r="I1371" s="51"/>
      <c r="J1371" s="35"/>
      <c r="AG1371" s="51"/>
    </row>
    <row r="1372" spans="7:33" ht="12.75">
      <c r="G1372" s="51"/>
      <c r="H1372" s="35"/>
      <c r="I1372" s="51"/>
      <c r="J1372" s="35"/>
      <c r="AG1372" s="51"/>
    </row>
    <row r="1373" spans="7:33" ht="12.75">
      <c r="G1373" s="51"/>
      <c r="H1373" s="35"/>
      <c r="I1373" s="51"/>
      <c r="J1373" s="35"/>
      <c r="AG1373" s="51"/>
    </row>
    <row r="1374" spans="7:33" ht="12.75">
      <c r="G1374" s="51"/>
      <c r="H1374" s="35"/>
      <c r="I1374" s="51"/>
      <c r="J1374" s="35"/>
      <c r="AG1374" s="51"/>
    </row>
    <row r="1375" spans="7:33" ht="12.75">
      <c r="G1375" s="51"/>
      <c r="H1375" s="35"/>
      <c r="I1375" s="51"/>
      <c r="J1375" s="35"/>
      <c r="AG1375" s="51"/>
    </row>
    <row r="1376" spans="7:33" ht="12.75">
      <c r="G1376" s="51"/>
      <c r="H1376" s="35"/>
      <c r="I1376" s="51"/>
      <c r="J1376" s="35"/>
      <c r="AG1376" s="51"/>
    </row>
    <row r="1377" spans="7:33" ht="12.75">
      <c r="G1377" s="51"/>
      <c r="H1377" s="35"/>
      <c r="I1377" s="51"/>
      <c r="J1377" s="35"/>
      <c r="AG1377" s="51"/>
    </row>
    <row r="1378" spans="7:33" ht="12.75">
      <c r="G1378" s="51"/>
      <c r="H1378" s="35"/>
      <c r="I1378" s="51"/>
      <c r="J1378" s="35"/>
      <c r="AG1378" s="51"/>
    </row>
    <row r="1379" spans="7:33" ht="12.75">
      <c r="G1379" s="51"/>
      <c r="H1379" s="35"/>
      <c r="I1379" s="51"/>
      <c r="J1379" s="35"/>
      <c r="AG1379" s="51"/>
    </row>
    <row r="1380" spans="7:33" ht="12.75">
      <c r="G1380" s="51"/>
      <c r="H1380" s="35"/>
      <c r="I1380" s="51"/>
      <c r="J1380" s="35"/>
      <c r="AG1380" s="51"/>
    </row>
    <row r="1381" spans="7:33" ht="12.75">
      <c r="G1381" s="51"/>
      <c r="H1381" s="35"/>
      <c r="I1381" s="51"/>
      <c r="J1381" s="35"/>
      <c r="AG1381" s="51"/>
    </row>
    <row r="1382" spans="7:33" ht="12.75">
      <c r="G1382" s="51"/>
      <c r="H1382" s="35"/>
      <c r="I1382" s="51"/>
      <c r="J1382" s="35"/>
      <c r="AG1382" s="51"/>
    </row>
    <row r="1383" spans="7:33" ht="12.75">
      <c r="G1383" s="51"/>
      <c r="H1383" s="35"/>
      <c r="I1383" s="51"/>
      <c r="J1383" s="35"/>
      <c r="AG1383" s="51"/>
    </row>
    <row r="1384" spans="7:33" ht="12.75">
      <c r="G1384" s="51"/>
      <c r="H1384" s="35"/>
      <c r="I1384" s="51"/>
      <c r="J1384" s="35"/>
      <c r="AG1384" s="51"/>
    </row>
    <row r="1385" spans="7:33" ht="12.75">
      <c r="G1385" s="51"/>
      <c r="H1385" s="35"/>
      <c r="I1385" s="51"/>
      <c r="J1385" s="35"/>
      <c r="AG1385" s="51"/>
    </row>
    <row r="1386" spans="7:33" ht="12.75">
      <c r="G1386" s="51"/>
      <c r="H1386" s="35"/>
      <c r="I1386" s="51"/>
      <c r="J1386" s="35"/>
      <c r="AG1386" s="51"/>
    </row>
    <row r="1387" spans="7:33" ht="12.75">
      <c r="G1387" s="51"/>
      <c r="H1387" s="35"/>
      <c r="I1387" s="51"/>
      <c r="J1387" s="35"/>
      <c r="AG1387" s="51"/>
    </row>
    <row r="1388" spans="7:33" ht="12.75">
      <c r="G1388" s="51"/>
      <c r="H1388" s="35"/>
      <c r="I1388" s="51"/>
      <c r="J1388" s="35"/>
      <c r="AG1388" s="51"/>
    </row>
    <row r="1389" spans="7:33" ht="12.75">
      <c r="G1389" s="51"/>
      <c r="H1389" s="35"/>
      <c r="I1389" s="51"/>
      <c r="J1389" s="35"/>
      <c r="AG1389" s="51"/>
    </row>
    <row r="1390" spans="7:33" ht="12.75">
      <c r="G1390" s="51"/>
      <c r="H1390" s="35"/>
      <c r="I1390" s="51"/>
      <c r="J1390" s="35"/>
      <c r="AG1390" s="51"/>
    </row>
    <row r="1391" spans="7:33" ht="12.75">
      <c r="G1391" s="51"/>
      <c r="H1391" s="35"/>
      <c r="I1391" s="51"/>
      <c r="J1391" s="35"/>
      <c r="AG1391" s="51"/>
    </row>
    <row r="1392" spans="7:33" ht="12.75">
      <c r="G1392" s="51"/>
      <c r="H1392" s="35"/>
      <c r="I1392" s="51"/>
      <c r="J1392" s="35"/>
      <c r="AG1392" s="51"/>
    </row>
    <row r="1393" spans="7:33" ht="12.75">
      <c r="G1393" s="51"/>
      <c r="H1393" s="35"/>
      <c r="I1393" s="51"/>
      <c r="J1393" s="35"/>
      <c r="AG1393" s="51"/>
    </row>
    <row r="1394" spans="7:33" ht="12.75">
      <c r="G1394" s="51"/>
      <c r="H1394" s="35"/>
      <c r="I1394" s="51"/>
      <c r="J1394" s="35"/>
      <c r="AG1394" s="51"/>
    </row>
    <row r="1395" spans="7:33" ht="12.75">
      <c r="G1395" s="51"/>
      <c r="H1395" s="35"/>
      <c r="I1395" s="51"/>
      <c r="J1395" s="35"/>
      <c r="AG1395" s="51"/>
    </row>
    <row r="1396" spans="7:33" ht="12.75">
      <c r="G1396" s="51"/>
      <c r="H1396" s="35"/>
      <c r="I1396" s="51"/>
      <c r="J1396" s="35"/>
      <c r="AG1396" s="51"/>
    </row>
    <row r="1397" spans="7:33" ht="12.75">
      <c r="G1397" s="51"/>
      <c r="H1397" s="35"/>
      <c r="I1397" s="51"/>
      <c r="J1397" s="35"/>
      <c r="AG1397" s="51"/>
    </row>
    <row r="1398" spans="7:33" ht="12.75">
      <c r="G1398" s="51"/>
      <c r="H1398" s="35"/>
      <c r="I1398" s="51"/>
      <c r="J1398" s="35"/>
      <c r="AG1398" s="51"/>
    </row>
    <row r="1399" spans="7:33" ht="12.75">
      <c r="G1399" s="51"/>
      <c r="H1399" s="35"/>
      <c r="I1399" s="51"/>
      <c r="J1399" s="35"/>
      <c r="AG1399" s="51"/>
    </row>
    <row r="1400" spans="7:33" ht="12.75">
      <c r="G1400" s="51"/>
      <c r="H1400" s="35"/>
      <c r="I1400" s="51"/>
      <c r="J1400" s="35"/>
      <c r="AG1400" s="51"/>
    </row>
    <row r="1401" spans="7:33" ht="12.75">
      <c r="G1401" s="51"/>
      <c r="H1401" s="35"/>
      <c r="I1401" s="51"/>
      <c r="J1401" s="35"/>
      <c r="AG1401" s="51"/>
    </row>
    <row r="1402" spans="7:33" ht="12.75">
      <c r="G1402" s="51"/>
      <c r="H1402" s="35"/>
      <c r="I1402" s="51"/>
      <c r="J1402" s="35"/>
      <c r="AG1402" s="51"/>
    </row>
    <row r="1403" spans="7:33" ht="12.75">
      <c r="G1403" s="51"/>
      <c r="H1403" s="35"/>
      <c r="I1403" s="51"/>
      <c r="J1403" s="35"/>
      <c r="AG1403" s="51"/>
    </row>
    <row r="1404" spans="7:33" ht="12.75">
      <c r="G1404" s="51"/>
      <c r="H1404" s="35"/>
      <c r="I1404" s="51"/>
      <c r="J1404" s="35"/>
      <c r="AG1404" s="51"/>
    </row>
    <row r="1405" spans="7:33" ht="12.75">
      <c r="G1405" s="51"/>
      <c r="H1405" s="35"/>
      <c r="I1405" s="51"/>
      <c r="J1405" s="35"/>
      <c r="AG1405" s="51"/>
    </row>
    <row r="1406" spans="7:33" ht="12.75">
      <c r="G1406" s="51"/>
      <c r="H1406" s="35"/>
      <c r="I1406" s="51"/>
      <c r="J1406" s="35"/>
      <c r="AG1406" s="51"/>
    </row>
    <row r="1407" spans="7:33" ht="12.75">
      <c r="G1407" s="51"/>
      <c r="H1407" s="35"/>
      <c r="I1407" s="51"/>
      <c r="J1407" s="35"/>
      <c r="AG1407" s="51"/>
    </row>
    <row r="1408" spans="7:33" ht="12.75">
      <c r="G1408" s="51"/>
      <c r="H1408" s="35"/>
      <c r="I1408" s="51"/>
      <c r="J1408" s="35"/>
      <c r="AG1408" s="51"/>
    </row>
    <row r="1409" spans="7:33" ht="12.75">
      <c r="G1409" s="51"/>
      <c r="H1409" s="35"/>
      <c r="I1409" s="51"/>
      <c r="J1409" s="35"/>
      <c r="AG1409" s="51"/>
    </row>
    <row r="1410" spans="7:33" ht="12.75">
      <c r="G1410" s="51"/>
      <c r="H1410" s="35"/>
      <c r="I1410" s="51"/>
      <c r="J1410" s="35"/>
      <c r="AG1410" s="51"/>
    </row>
    <row r="1411" spans="7:33" ht="12.75">
      <c r="G1411" s="51"/>
      <c r="H1411" s="35"/>
      <c r="I1411" s="51"/>
      <c r="J1411" s="35"/>
      <c r="AG1411" s="51"/>
    </row>
    <row r="1412" spans="7:33" ht="12.75">
      <c r="G1412" s="51"/>
      <c r="H1412" s="35"/>
      <c r="I1412" s="51"/>
      <c r="J1412" s="35"/>
      <c r="AG1412" s="51"/>
    </row>
    <row r="1413" spans="7:33" ht="12.75">
      <c r="G1413" s="51"/>
      <c r="H1413" s="35"/>
      <c r="I1413" s="51"/>
      <c r="J1413" s="35"/>
      <c r="AG1413" s="51"/>
    </row>
    <row r="1414" spans="7:33" ht="12.75">
      <c r="G1414" s="51"/>
      <c r="H1414" s="35"/>
      <c r="I1414" s="51"/>
      <c r="J1414" s="35"/>
      <c r="AG1414" s="51"/>
    </row>
    <row r="1415" spans="7:33" ht="12.75">
      <c r="G1415" s="51"/>
      <c r="H1415" s="35"/>
      <c r="I1415" s="51"/>
      <c r="J1415" s="35"/>
      <c r="AG1415" s="51"/>
    </row>
    <row r="1416" spans="7:33" ht="12.75">
      <c r="G1416" s="51"/>
      <c r="H1416" s="35"/>
      <c r="I1416" s="51"/>
      <c r="J1416" s="35"/>
      <c r="AG1416" s="51"/>
    </row>
    <row r="1417" spans="7:33" ht="12.75">
      <c r="G1417" s="51"/>
      <c r="H1417" s="35"/>
      <c r="I1417" s="51"/>
      <c r="J1417" s="35"/>
      <c r="AG1417" s="51"/>
    </row>
    <row r="1418" spans="7:33" ht="12.75">
      <c r="G1418" s="51"/>
      <c r="H1418" s="35"/>
      <c r="I1418" s="51"/>
      <c r="J1418" s="35"/>
      <c r="AG1418" s="51"/>
    </row>
    <row r="1419" spans="7:33" ht="12.75">
      <c r="G1419" s="51"/>
      <c r="H1419" s="35"/>
      <c r="I1419" s="51"/>
      <c r="J1419" s="35"/>
      <c r="AG1419" s="51"/>
    </row>
    <row r="1420" spans="7:33" ht="12.75">
      <c r="G1420" s="51"/>
      <c r="H1420" s="35"/>
      <c r="I1420" s="51"/>
      <c r="J1420" s="35"/>
      <c r="AG1420" s="51"/>
    </row>
    <row r="1421" spans="7:33" ht="12.75">
      <c r="G1421" s="51"/>
      <c r="H1421" s="35"/>
      <c r="I1421" s="51"/>
      <c r="J1421" s="35"/>
      <c r="AG1421" s="51"/>
    </row>
    <row r="1422" spans="7:33" ht="12.75">
      <c r="G1422" s="51"/>
      <c r="H1422" s="35"/>
      <c r="I1422" s="51"/>
      <c r="J1422" s="35"/>
      <c r="AG1422" s="51"/>
    </row>
    <row r="1423" spans="7:33" ht="12.75">
      <c r="G1423" s="51"/>
      <c r="H1423" s="35"/>
      <c r="I1423" s="51"/>
      <c r="J1423" s="35"/>
      <c r="AG1423" s="51"/>
    </row>
    <row r="1424" spans="7:33" ht="12.75">
      <c r="G1424" s="51"/>
      <c r="H1424" s="35"/>
      <c r="I1424" s="51"/>
      <c r="J1424" s="35"/>
      <c r="AG1424" s="51"/>
    </row>
    <row r="1425" spans="7:33" ht="12.75">
      <c r="G1425" s="51"/>
      <c r="H1425" s="35"/>
      <c r="I1425" s="51"/>
      <c r="J1425" s="35"/>
      <c r="AG1425" s="51"/>
    </row>
    <row r="1426" spans="7:33" ht="12.75">
      <c r="G1426" s="51"/>
      <c r="H1426" s="35"/>
      <c r="I1426" s="51"/>
      <c r="J1426" s="35"/>
      <c r="AG1426" s="51"/>
    </row>
    <row r="1427" spans="7:33" ht="12.75">
      <c r="G1427" s="51"/>
      <c r="H1427" s="35"/>
      <c r="I1427" s="51"/>
      <c r="J1427" s="35"/>
      <c r="AG1427" s="51"/>
    </row>
    <row r="1428" spans="7:33" ht="12.75">
      <c r="G1428" s="51"/>
      <c r="H1428" s="35"/>
      <c r="I1428" s="51"/>
      <c r="J1428" s="35"/>
      <c r="AG1428" s="51"/>
    </row>
    <row r="1429" spans="7:33" ht="12.75">
      <c r="G1429" s="51"/>
      <c r="H1429" s="35"/>
      <c r="I1429" s="51"/>
      <c r="J1429" s="35"/>
      <c r="AG1429" s="51"/>
    </row>
    <row r="1430" spans="7:33" ht="12.75">
      <c r="G1430" s="51"/>
      <c r="H1430" s="35"/>
      <c r="I1430" s="51"/>
      <c r="J1430" s="35"/>
      <c r="AG1430" s="51"/>
    </row>
    <row r="1431" spans="7:33" ht="12.75">
      <c r="G1431" s="51"/>
      <c r="H1431" s="35"/>
      <c r="I1431" s="51"/>
      <c r="J1431" s="35"/>
      <c r="AG1431" s="51"/>
    </row>
    <row r="1432" spans="7:33" ht="12.75">
      <c r="G1432" s="51"/>
      <c r="H1432" s="35"/>
      <c r="I1432" s="51"/>
      <c r="J1432" s="35"/>
      <c r="AG1432" s="51"/>
    </row>
    <row r="1433" spans="7:33" ht="12.75">
      <c r="G1433" s="51"/>
      <c r="H1433" s="35"/>
      <c r="I1433" s="51"/>
      <c r="J1433" s="35"/>
      <c r="AG1433" s="51"/>
    </row>
    <row r="1434" spans="7:33" ht="12.75">
      <c r="G1434" s="51"/>
      <c r="H1434" s="35"/>
      <c r="I1434" s="51"/>
      <c r="J1434" s="35"/>
      <c r="AG1434" s="51"/>
    </row>
    <row r="1435" spans="7:33" ht="12.75">
      <c r="G1435" s="51"/>
      <c r="H1435" s="35"/>
      <c r="I1435" s="51"/>
      <c r="J1435" s="35"/>
      <c r="AG1435" s="51"/>
    </row>
    <row r="1436" spans="7:33" ht="12.75">
      <c r="G1436" s="51"/>
      <c r="H1436" s="35"/>
      <c r="I1436" s="51"/>
      <c r="J1436" s="35"/>
      <c r="AG1436" s="51"/>
    </row>
    <row r="1437" spans="7:33" ht="12.75">
      <c r="G1437" s="51"/>
      <c r="H1437" s="35"/>
      <c r="I1437" s="51"/>
      <c r="J1437" s="35"/>
      <c r="AG1437" s="51"/>
    </row>
    <row r="1438" spans="7:33" ht="12.75">
      <c r="G1438" s="51"/>
      <c r="H1438" s="35"/>
      <c r="I1438" s="51"/>
      <c r="J1438" s="35"/>
      <c r="AG1438" s="51"/>
    </row>
    <row r="1439" spans="7:33" ht="12.75">
      <c r="G1439" s="51"/>
      <c r="H1439" s="35"/>
      <c r="I1439" s="51"/>
      <c r="J1439" s="35"/>
      <c r="AG1439" s="51"/>
    </row>
    <row r="1440" spans="7:33" ht="12.75">
      <c r="G1440" s="51"/>
      <c r="H1440" s="35"/>
      <c r="I1440" s="51"/>
      <c r="J1440" s="35"/>
      <c r="AG1440" s="51"/>
    </row>
    <row r="1441" spans="7:33" ht="12.75">
      <c r="G1441" s="51"/>
      <c r="H1441" s="35"/>
      <c r="I1441" s="51"/>
      <c r="J1441" s="35"/>
      <c r="AG1441" s="51"/>
    </row>
    <row r="1442" spans="7:33" ht="12.75">
      <c r="G1442" s="51"/>
      <c r="H1442" s="35"/>
      <c r="I1442" s="51"/>
      <c r="J1442" s="35"/>
      <c r="AG1442" s="51"/>
    </row>
    <row r="1443" spans="7:33" ht="12.75">
      <c r="G1443" s="51"/>
      <c r="H1443" s="35"/>
      <c r="I1443" s="51"/>
      <c r="J1443" s="35"/>
      <c r="AG1443" s="51"/>
    </row>
    <row r="1444" spans="7:33" ht="12.75">
      <c r="G1444" s="51"/>
      <c r="H1444" s="35"/>
      <c r="I1444" s="51"/>
      <c r="J1444" s="35"/>
      <c r="AG1444" s="51"/>
    </row>
    <row r="1445" spans="7:33" ht="12.75">
      <c r="G1445" s="51"/>
      <c r="H1445" s="35"/>
      <c r="I1445" s="51"/>
      <c r="J1445" s="35"/>
      <c r="AG1445" s="51"/>
    </row>
    <row r="1446" spans="7:33" ht="12.75">
      <c r="G1446" s="51"/>
      <c r="H1446" s="35"/>
      <c r="I1446" s="51"/>
      <c r="J1446" s="35"/>
      <c r="AG1446" s="51"/>
    </row>
    <row r="1447" spans="7:33" ht="12.75">
      <c r="G1447" s="51"/>
      <c r="H1447" s="35"/>
      <c r="I1447" s="51"/>
      <c r="J1447" s="35"/>
      <c r="AG1447" s="51"/>
    </row>
    <row r="1448" spans="7:33" ht="12.75">
      <c r="G1448" s="51"/>
      <c r="H1448" s="35"/>
      <c r="I1448" s="51"/>
      <c r="J1448" s="35"/>
      <c r="AG1448" s="51"/>
    </row>
    <row r="1449" spans="7:33" ht="12.75">
      <c r="G1449" s="51"/>
      <c r="H1449" s="35"/>
      <c r="I1449" s="51"/>
      <c r="J1449" s="35"/>
      <c r="AG1449" s="51"/>
    </row>
    <row r="1450" spans="7:33" ht="12.75">
      <c r="G1450" s="51"/>
      <c r="H1450" s="35"/>
      <c r="I1450" s="51"/>
      <c r="J1450" s="35"/>
      <c r="AG1450" s="51"/>
    </row>
    <row r="1451" spans="7:33" ht="12.75">
      <c r="G1451" s="51"/>
      <c r="H1451" s="35"/>
      <c r="I1451" s="51"/>
      <c r="J1451" s="35"/>
      <c r="AG1451" s="51"/>
    </row>
    <row r="1452" spans="7:33" ht="12.75">
      <c r="G1452" s="51"/>
      <c r="H1452" s="35"/>
      <c r="I1452" s="51"/>
      <c r="J1452" s="35"/>
      <c r="AG1452" s="51"/>
    </row>
    <row r="1453" spans="7:33" ht="12.75">
      <c r="G1453" s="51"/>
      <c r="H1453" s="35"/>
      <c r="I1453" s="51"/>
      <c r="J1453" s="35"/>
      <c r="AG1453" s="51"/>
    </row>
    <row r="1454" spans="7:33" ht="12.75">
      <c r="G1454" s="51"/>
      <c r="H1454" s="35"/>
      <c r="I1454" s="51"/>
      <c r="J1454" s="35"/>
      <c r="AG1454" s="51"/>
    </row>
    <row r="1455" spans="7:33" ht="12.75">
      <c r="G1455" s="51"/>
      <c r="H1455" s="35"/>
      <c r="I1455" s="51"/>
      <c r="J1455" s="35"/>
      <c r="AG1455" s="51"/>
    </row>
    <row r="1456" spans="7:33" ht="12.75">
      <c r="G1456" s="51"/>
      <c r="H1456" s="35"/>
      <c r="I1456" s="51"/>
      <c r="J1456" s="35"/>
      <c r="AG1456" s="51"/>
    </row>
    <row r="1457" spans="7:33" ht="12.75">
      <c r="G1457" s="51"/>
      <c r="H1457" s="35"/>
      <c r="I1457" s="51"/>
      <c r="J1457" s="35"/>
      <c r="AG1457" s="51"/>
    </row>
    <row r="1458" spans="7:33" ht="12.75">
      <c r="G1458" s="51"/>
      <c r="H1458" s="35"/>
      <c r="I1458" s="51"/>
      <c r="J1458" s="35"/>
      <c r="AG1458" s="51"/>
    </row>
    <row r="1459" spans="7:33" ht="12.75">
      <c r="G1459" s="51"/>
      <c r="H1459" s="35"/>
      <c r="I1459" s="51"/>
      <c r="J1459" s="35"/>
      <c r="AG1459" s="51"/>
    </row>
    <row r="1460" spans="7:33" ht="12.75">
      <c r="G1460" s="51"/>
      <c r="H1460" s="35"/>
      <c r="I1460" s="51"/>
      <c r="J1460" s="35"/>
      <c r="AG1460" s="51"/>
    </row>
    <row r="1461" spans="7:33" ht="12.75">
      <c r="G1461" s="51"/>
      <c r="H1461" s="35"/>
      <c r="I1461" s="51"/>
      <c r="J1461" s="35"/>
      <c r="AG1461" s="51"/>
    </row>
    <row r="1462" spans="7:33" ht="12.75">
      <c r="G1462" s="51"/>
      <c r="H1462" s="35"/>
      <c r="I1462" s="51"/>
      <c r="J1462" s="35"/>
      <c r="AG1462" s="51"/>
    </row>
    <row r="1463" spans="7:33" ht="12.75">
      <c r="G1463" s="51"/>
      <c r="H1463" s="35"/>
      <c r="I1463" s="51"/>
      <c r="J1463" s="35"/>
      <c r="AG1463" s="51"/>
    </row>
    <row r="1464" spans="7:33" ht="12.75">
      <c r="G1464" s="51"/>
      <c r="H1464" s="35"/>
      <c r="I1464" s="51"/>
      <c r="J1464" s="35"/>
      <c r="AG1464" s="51"/>
    </row>
    <row r="1465" spans="7:33" ht="12.75">
      <c r="G1465" s="51"/>
      <c r="H1465" s="35"/>
      <c r="I1465" s="51"/>
      <c r="J1465" s="35"/>
      <c r="AG1465" s="51"/>
    </row>
    <row r="1466" spans="7:33" ht="12.75">
      <c r="G1466" s="51"/>
      <c r="H1466" s="35"/>
      <c r="I1466" s="51"/>
      <c r="J1466" s="35"/>
      <c r="AG1466" s="51"/>
    </row>
    <row r="1467" spans="7:33" ht="12.75">
      <c r="G1467" s="51"/>
      <c r="H1467" s="35"/>
      <c r="I1467" s="51"/>
      <c r="J1467" s="35"/>
      <c r="AG1467" s="51"/>
    </row>
    <row r="1468" spans="7:33" ht="12.75">
      <c r="G1468" s="51"/>
      <c r="H1468" s="35"/>
      <c r="I1468" s="51"/>
      <c r="J1468" s="35"/>
      <c r="AG1468" s="51"/>
    </row>
    <row r="1469" spans="7:33" ht="12.75">
      <c r="G1469" s="51"/>
      <c r="H1469" s="35"/>
      <c r="I1469" s="51"/>
      <c r="J1469" s="35"/>
      <c r="AG1469" s="51"/>
    </row>
    <row r="1470" spans="7:33" ht="12.75">
      <c r="G1470" s="51"/>
      <c r="H1470" s="35"/>
      <c r="I1470" s="51"/>
      <c r="J1470" s="35"/>
      <c r="AG1470" s="51"/>
    </row>
    <row r="1471" spans="7:33" ht="12.75">
      <c r="G1471" s="51"/>
      <c r="H1471" s="35"/>
      <c r="I1471" s="51"/>
      <c r="J1471" s="35"/>
      <c r="AG1471" s="51"/>
    </row>
    <row r="1472" spans="7:33" ht="12.75">
      <c r="G1472" s="51"/>
      <c r="H1472" s="35"/>
      <c r="I1472" s="51"/>
      <c r="J1472" s="35"/>
      <c r="AG1472" s="51"/>
    </row>
    <row r="1473" spans="7:33" ht="12.75">
      <c r="G1473" s="51"/>
      <c r="H1473" s="35"/>
      <c r="I1473" s="51"/>
      <c r="J1473" s="35"/>
      <c r="AG1473" s="51"/>
    </row>
    <row r="1474" spans="7:33" ht="12.75">
      <c r="G1474" s="51"/>
      <c r="H1474" s="35"/>
      <c r="I1474" s="51"/>
      <c r="J1474" s="35"/>
      <c r="AG1474" s="51"/>
    </row>
    <row r="1475" spans="7:33" ht="12.75">
      <c r="G1475" s="51"/>
      <c r="H1475" s="35"/>
      <c r="I1475" s="51"/>
      <c r="J1475" s="35"/>
      <c r="AG1475" s="51"/>
    </row>
    <row r="1476" spans="7:33" ht="12.75">
      <c r="G1476" s="51"/>
      <c r="H1476" s="35"/>
      <c r="I1476" s="51"/>
      <c r="J1476" s="35"/>
      <c r="AG1476" s="51"/>
    </row>
    <row r="1477" spans="7:33" ht="12.75">
      <c r="G1477" s="51"/>
      <c r="H1477" s="35"/>
      <c r="I1477" s="51"/>
      <c r="J1477" s="35"/>
      <c r="AG1477" s="51"/>
    </row>
    <row r="1478" spans="7:33" ht="12.75">
      <c r="G1478" s="51"/>
      <c r="H1478" s="35"/>
      <c r="I1478" s="51"/>
      <c r="J1478" s="35"/>
      <c r="AG1478" s="51"/>
    </row>
    <row r="1479" spans="7:33" ht="12.75">
      <c r="G1479" s="51"/>
      <c r="H1479" s="35"/>
      <c r="I1479" s="51"/>
      <c r="J1479" s="35"/>
      <c r="AG1479" s="51"/>
    </row>
    <row r="1480" spans="7:33" ht="12.75">
      <c r="G1480" s="51"/>
      <c r="H1480" s="35"/>
      <c r="I1480" s="51"/>
      <c r="J1480" s="35"/>
      <c r="AG1480" s="51"/>
    </row>
    <row r="1481" spans="7:33" ht="12.75">
      <c r="G1481" s="51"/>
      <c r="H1481" s="35"/>
      <c r="I1481" s="51"/>
      <c r="J1481" s="35"/>
      <c r="AG1481" s="51"/>
    </row>
    <row r="1482" spans="7:33" ht="12.75">
      <c r="G1482" s="51"/>
      <c r="H1482" s="35"/>
      <c r="I1482" s="51"/>
      <c r="J1482" s="35"/>
      <c r="AG1482" s="51"/>
    </row>
    <row r="1483" spans="7:33" ht="12.75">
      <c r="G1483" s="51"/>
      <c r="H1483" s="35"/>
      <c r="I1483" s="51"/>
      <c r="J1483" s="35"/>
      <c r="AG1483" s="51"/>
    </row>
    <row r="1484" spans="7:33" ht="12.75">
      <c r="G1484" s="51"/>
      <c r="H1484" s="35"/>
      <c r="I1484" s="51"/>
      <c r="J1484" s="35"/>
      <c r="AG1484" s="51"/>
    </row>
    <row r="1485" spans="7:33" ht="12.75">
      <c r="G1485" s="51"/>
      <c r="H1485" s="35"/>
      <c r="I1485" s="51"/>
      <c r="J1485" s="35"/>
      <c r="AG1485" s="51"/>
    </row>
    <row r="1486" spans="7:33" ht="12.75">
      <c r="G1486" s="51"/>
      <c r="H1486" s="35"/>
      <c r="I1486" s="51"/>
      <c r="J1486" s="35"/>
      <c r="AG1486" s="51"/>
    </row>
    <row r="1487" spans="7:33" ht="12.75">
      <c r="G1487" s="51"/>
      <c r="H1487" s="35"/>
      <c r="I1487" s="51"/>
      <c r="J1487" s="35"/>
      <c r="AG1487" s="51"/>
    </row>
    <row r="1488" spans="7:33" ht="12.75">
      <c r="G1488" s="51"/>
      <c r="H1488" s="35"/>
      <c r="I1488" s="51"/>
      <c r="J1488" s="35"/>
      <c r="AG1488" s="51"/>
    </row>
    <row r="1489" spans="7:33" ht="12.75">
      <c r="G1489" s="51"/>
      <c r="H1489" s="35"/>
      <c r="I1489" s="51"/>
      <c r="J1489" s="35"/>
      <c r="AG1489" s="51"/>
    </row>
    <row r="1490" spans="7:33" ht="12.75">
      <c r="G1490" s="51"/>
      <c r="H1490" s="35"/>
      <c r="I1490" s="51"/>
      <c r="J1490" s="35"/>
      <c r="AG1490" s="51"/>
    </row>
    <row r="1491" spans="7:33" ht="12.75">
      <c r="G1491" s="51"/>
      <c r="H1491" s="35"/>
      <c r="I1491" s="51"/>
      <c r="J1491" s="35"/>
      <c r="AG1491" s="51"/>
    </row>
    <row r="1492" spans="7:33" ht="12.75">
      <c r="G1492" s="51"/>
      <c r="H1492" s="35"/>
      <c r="I1492" s="51"/>
      <c r="J1492" s="35"/>
      <c r="AG1492" s="51"/>
    </row>
    <row r="1493" spans="7:33" ht="12.75">
      <c r="G1493" s="51"/>
      <c r="H1493" s="35"/>
      <c r="I1493" s="51"/>
      <c r="J1493" s="35"/>
      <c r="AG1493" s="51"/>
    </row>
    <row r="1494" spans="7:33" ht="12.75">
      <c r="G1494" s="51"/>
      <c r="H1494" s="35"/>
      <c r="I1494" s="51"/>
      <c r="J1494" s="35"/>
      <c r="AG1494" s="51"/>
    </row>
    <row r="1495" spans="7:33" ht="12.75">
      <c r="G1495" s="51"/>
      <c r="H1495" s="35"/>
      <c r="I1495" s="51"/>
      <c r="J1495" s="35"/>
      <c r="AG1495" s="51"/>
    </row>
    <row r="1496" spans="7:33" ht="12.75">
      <c r="G1496" s="51"/>
      <c r="H1496" s="35"/>
      <c r="I1496" s="51"/>
      <c r="J1496" s="35"/>
      <c r="AG1496" s="51"/>
    </row>
    <row r="1497" spans="7:33" ht="12.75">
      <c r="G1497" s="51"/>
      <c r="H1497" s="35"/>
      <c r="I1497" s="51"/>
      <c r="J1497" s="35"/>
      <c r="AG1497" s="51"/>
    </row>
    <row r="1498" spans="7:33" ht="12.75">
      <c r="G1498" s="51"/>
      <c r="H1498" s="35"/>
      <c r="I1498" s="51"/>
      <c r="J1498" s="35"/>
      <c r="AG1498" s="51"/>
    </row>
    <row r="1499" spans="7:33" ht="12.75">
      <c r="G1499" s="51"/>
      <c r="H1499" s="35"/>
      <c r="I1499" s="51"/>
      <c r="J1499" s="35"/>
      <c r="AG1499" s="51"/>
    </row>
    <row r="1500" spans="7:33" ht="12.75">
      <c r="G1500" s="51"/>
      <c r="H1500" s="35"/>
      <c r="I1500" s="51"/>
      <c r="J1500" s="35"/>
      <c r="AG1500" s="51"/>
    </row>
    <row r="1501" spans="7:33" ht="12.75">
      <c r="G1501" s="51"/>
      <c r="H1501" s="35"/>
      <c r="I1501" s="51"/>
      <c r="J1501" s="35"/>
      <c r="AG1501" s="51"/>
    </row>
    <row r="1502" spans="7:33" ht="12.75">
      <c r="G1502" s="51"/>
      <c r="H1502" s="35"/>
      <c r="I1502" s="51"/>
      <c r="J1502" s="35"/>
      <c r="AG1502" s="51"/>
    </row>
    <row r="1503" spans="7:33" ht="12.75">
      <c r="G1503" s="51"/>
      <c r="H1503" s="35"/>
      <c r="I1503" s="51"/>
      <c r="J1503" s="35"/>
      <c r="AG1503" s="51"/>
    </row>
    <row r="1504" spans="7:33" ht="12.75">
      <c r="G1504" s="51"/>
      <c r="H1504" s="35"/>
      <c r="I1504" s="51"/>
      <c r="J1504" s="35"/>
      <c r="AG1504" s="51"/>
    </row>
    <row r="1505" spans="7:33" ht="12.75">
      <c r="G1505" s="51"/>
      <c r="H1505" s="35"/>
      <c r="I1505" s="51"/>
      <c r="J1505" s="35"/>
      <c r="AG1505" s="51"/>
    </row>
    <row r="1506" spans="7:33" ht="12.75">
      <c r="G1506" s="51"/>
      <c r="H1506" s="35"/>
      <c r="I1506" s="51"/>
      <c r="J1506" s="35"/>
      <c r="AG1506" s="51"/>
    </row>
    <row r="1507" spans="7:33" ht="12.75">
      <c r="G1507" s="51"/>
      <c r="H1507" s="35"/>
      <c r="I1507" s="51"/>
      <c r="J1507" s="35"/>
      <c r="AG1507" s="51"/>
    </row>
    <row r="1508" spans="7:33" ht="12.75">
      <c r="G1508" s="51"/>
      <c r="H1508" s="35"/>
      <c r="I1508" s="51"/>
      <c r="J1508" s="35"/>
      <c r="AG1508" s="51"/>
    </row>
    <row r="1509" spans="7:33" ht="12.75">
      <c r="G1509" s="51"/>
      <c r="H1509" s="35"/>
      <c r="I1509" s="51"/>
      <c r="J1509" s="35"/>
      <c r="AG1509" s="51"/>
    </row>
    <row r="1510" spans="7:33" ht="12.75">
      <c r="G1510" s="51"/>
      <c r="H1510" s="35"/>
      <c r="I1510" s="51"/>
      <c r="J1510" s="35"/>
      <c r="AG1510" s="51"/>
    </row>
    <row r="1511" spans="7:33" ht="12.75">
      <c r="G1511" s="51"/>
      <c r="H1511" s="35"/>
      <c r="I1511" s="51"/>
      <c r="J1511" s="35"/>
      <c r="AG1511" s="51"/>
    </row>
    <row r="1512" spans="7:33" ht="12.75">
      <c r="G1512" s="51"/>
      <c r="H1512" s="35"/>
      <c r="I1512" s="51"/>
      <c r="J1512" s="35"/>
      <c r="AG1512" s="51"/>
    </row>
    <row r="1513" spans="7:33" ht="12.75">
      <c r="G1513" s="51"/>
      <c r="H1513" s="35"/>
      <c r="I1513" s="51"/>
      <c r="J1513" s="35"/>
      <c r="AG1513" s="51"/>
    </row>
    <row r="1514" spans="7:33" ht="12.75">
      <c r="G1514" s="51"/>
      <c r="H1514" s="35"/>
      <c r="I1514" s="51"/>
      <c r="J1514" s="35"/>
      <c r="AG1514" s="51"/>
    </row>
    <row r="1515" spans="7:33" ht="12.75">
      <c r="G1515" s="51"/>
      <c r="H1515" s="35"/>
      <c r="I1515" s="51"/>
      <c r="J1515" s="35"/>
      <c r="AG1515" s="51"/>
    </row>
    <row r="1516" spans="7:33" ht="12.75">
      <c r="G1516" s="51"/>
      <c r="H1516" s="35"/>
      <c r="I1516" s="51"/>
      <c r="J1516" s="35"/>
      <c r="AG1516" s="51"/>
    </row>
    <row r="1517" spans="7:33" ht="12.75">
      <c r="G1517" s="51"/>
      <c r="H1517" s="35"/>
      <c r="I1517" s="51"/>
      <c r="J1517" s="35"/>
      <c r="AG1517" s="51"/>
    </row>
    <row r="1518" spans="7:33" ht="12.75">
      <c r="G1518" s="51"/>
      <c r="H1518" s="35"/>
      <c r="I1518" s="51"/>
      <c r="J1518" s="35"/>
      <c r="AG1518" s="51"/>
    </row>
    <row r="1519" spans="7:33" ht="12.75">
      <c r="G1519" s="51"/>
      <c r="H1519" s="35"/>
      <c r="I1519" s="51"/>
      <c r="J1519" s="35"/>
      <c r="AG1519" s="51"/>
    </row>
    <row r="1520" spans="7:33" ht="12.75">
      <c r="G1520" s="51"/>
      <c r="H1520" s="35"/>
      <c r="I1520" s="51"/>
      <c r="J1520" s="35"/>
      <c r="AG1520" s="51"/>
    </row>
    <row r="1521" spans="7:33" ht="12.75">
      <c r="G1521" s="51"/>
      <c r="H1521" s="35"/>
      <c r="I1521" s="51"/>
      <c r="J1521" s="35"/>
      <c r="AG1521" s="51"/>
    </row>
    <row r="1522" spans="7:33" ht="12.75">
      <c r="G1522" s="51"/>
      <c r="H1522" s="35"/>
      <c r="I1522" s="51"/>
      <c r="J1522" s="35"/>
      <c r="AG1522" s="51"/>
    </row>
    <row r="1523" spans="7:33" ht="12.75">
      <c r="G1523" s="51"/>
      <c r="H1523" s="35"/>
      <c r="I1523" s="51"/>
      <c r="J1523" s="35"/>
      <c r="AG1523" s="51"/>
    </row>
    <row r="1524" spans="7:33" ht="12.75">
      <c r="G1524" s="51"/>
      <c r="H1524" s="35"/>
      <c r="I1524" s="51"/>
      <c r="J1524" s="35"/>
      <c r="AG1524" s="51"/>
    </row>
    <row r="1525" spans="7:33" ht="12.75">
      <c r="G1525" s="51"/>
      <c r="H1525" s="35"/>
      <c r="I1525" s="51"/>
      <c r="J1525" s="35"/>
      <c r="AG1525" s="51"/>
    </row>
    <row r="1526" spans="7:33" ht="12.75">
      <c r="G1526" s="51"/>
      <c r="H1526" s="35"/>
      <c r="I1526" s="51"/>
      <c r="J1526" s="35"/>
      <c r="AG1526" s="51"/>
    </row>
    <row r="1527" spans="7:33" ht="12.75">
      <c r="G1527" s="51"/>
      <c r="H1527" s="35"/>
      <c r="I1527" s="51"/>
      <c r="J1527" s="35"/>
      <c r="AG1527" s="51"/>
    </row>
    <row r="1528" spans="7:33" ht="12.75">
      <c r="G1528" s="51"/>
      <c r="H1528" s="35"/>
      <c r="I1528" s="51"/>
      <c r="J1528" s="35"/>
      <c r="AG1528" s="51"/>
    </row>
    <row r="1529" spans="7:33" ht="12.75">
      <c r="G1529" s="51"/>
      <c r="H1529" s="35"/>
      <c r="I1529" s="51"/>
      <c r="J1529" s="35"/>
      <c r="AG1529" s="51"/>
    </row>
    <row r="1530" spans="7:33" ht="12.75">
      <c r="G1530" s="51"/>
      <c r="H1530" s="35"/>
      <c r="I1530" s="51"/>
      <c r="J1530" s="35"/>
      <c r="AG1530" s="51"/>
    </row>
    <row r="1531" spans="7:33" ht="12.75">
      <c r="G1531" s="51"/>
      <c r="H1531" s="35"/>
      <c r="I1531" s="51"/>
      <c r="J1531" s="35"/>
      <c r="AG1531" s="51"/>
    </row>
    <row r="1532" spans="7:33" ht="12.75">
      <c r="G1532" s="51"/>
      <c r="H1532" s="35"/>
      <c r="I1532" s="51"/>
      <c r="J1532" s="35"/>
      <c r="AG1532" s="51"/>
    </row>
    <row r="1533" spans="7:33" ht="12.75">
      <c r="G1533" s="51"/>
      <c r="H1533" s="35"/>
      <c r="I1533" s="51"/>
      <c r="J1533" s="35"/>
      <c r="AG1533" s="51"/>
    </row>
    <row r="1534" spans="7:33" ht="12.75">
      <c r="G1534" s="51"/>
      <c r="H1534" s="35"/>
      <c r="I1534" s="51"/>
      <c r="J1534" s="35"/>
      <c r="AG1534" s="51"/>
    </row>
    <row r="1535" spans="7:33" ht="12.75">
      <c r="G1535" s="51"/>
      <c r="H1535" s="35"/>
      <c r="I1535" s="51"/>
      <c r="J1535" s="35"/>
      <c r="AG1535" s="51"/>
    </row>
    <row r="1536" spans="7:33" ht="12.75">
      <c r="G1536" s="51"/>
      <c r="H1536" s="35"/>
      <c r="I1536" s="51"/>
      <c r="J1536" s="35"/>
      <c r="AG1536" s="51"/>
    </row>
    <row r="1537" spans="7:33" ht="12.75">
      <c r="G1537" s="51"/>
      <c r="H1537" s="35"/>
      <c r="I1537" s="51"/>
      <c r="J1537" s="35"/>
      <c r="AG1537" s="51"/>
    </row>
    <row r="1538" spans="7:33" ht="12.75">
      <c r="G1538" s="51"/>
      <c r="H1538" s="35"/>
      <c r="I1538" s="51"/>
      <c r="J1538" s="35"/>
      <c r="AG1538" s="51"/>
    </row>
    <row r="1539" spans="7:33" ht="12.75">
      <c r="G1539" s="51"/>
      <c r="H1539" s="35"/>
      <c r="I1539" s="51"/>
      <c r="J1539" s="35"/>
      <c r="AG1539" s="51"/>
    </row>
    <row r="1540" spans="7:33" ht="12.75">
      <c r="G1540" s="51"/>
      <c r="H1540" s="35"/>
      <c r="I1540" s="51"/>
      <c r="J1540" s="35"/>
      <c r="AG1540" s="51"/>
    </row>
    <row r="1541" spans="7:33" ht="12.75">
      <c r="G1541" s="51"/>
      <c r="H1541" s="35"/>
      <c r="I1541" s="51"/>
      <c r="J1541" s="35"/>
      <c r="AG1541" s="51"/>
    </row>
    <row r="1542" spans="7:33" ht="12.75">
      <c r="G1542" s="51"/>
      <c r="H1542" s="35"/>
      <c r="I1542" s="51"/>
      <c r="J1542" s="35"/>
      <c r="AG1542" s="51"/>
    </row>
    <row r="1543" spans="7:33" ht="12.75">
      <c r="G1543" s="51"/>
      <c r="H1543" s="35"/>
      <c r="I1543" s="51"/>
      <c r="J1543" s="35"/>
      <c r="AG1543" s="51"/>
    </row>
    <row r="1544" spans="7:33" ht="12.75">
      <c r="G1544" s="51"/>
      <c r="H1544" s="35"/>
      <c r="I1544" s="51"/>
      <c r="J1544" s="35"/>
      <c r="AG1544" s="51"/>
    </row>
    <row r="1545" spans="7:33" ht="12.75">
      <c r="G1545" s="51"/>
      <c r="H1545" s="35"/>
      <c r="I1545" s="51"/>
      <c r="J1545" s="35"/>
      <c r="AG1545" s="51"/>
    </row>
    <row r="1546" spans="7:33" ht="12.75">
      <c r="G1546" s="51"/>
      <c r="H1546" s="35"/>
      <c r="I1546" s="51"/>
      <c r="J1546" s="35"/>
      <c r="AG1546" s="51"/>
    </row>
    <row r="1547" spans="7:33" ht="12.75">
      <c r="G1547" s="51"/>
      <c r="H1547" s="35"/>
      <c r="I1547" s="51"/>
      <c r="J1547" s="35"/>
      <c r="AG1547" s="51"/>
    </row>
    <row r="1548" spans="7:33" ht="12.75">
      <c r="G1548" s="51"/>
      <c r="H1548" s="35"/>
      <c r="I1548" s="51"/>
      <c r="J1548" s="35"/>
      <c r="AG1548" s="51"/>
    </row>
    <row r="1549" spans="7:33" ht="12.75">
      <c r="G1549" s="51"/>
      <c r="H1549" s="35"/>
      <c r="I1549" s="51"/>
      <c r="J1549" s="35"/>
      <c r="AG1549" s="51"/>
    </row>
    <row r="1550" spans="7:33" ht="12.75">
      <c r="G1550" s="51"/>
      <c r="H1550" s="35"/>
      <c r="I1550" s="51"/>
      <c r="J1550" s="35"/>
      <c r="AG1550" s="51"/>
    </row>
    <row r="1551" spans="7:33" ht="12.75">
      <c r="G1551" s="51"/>
      <c r="H1551" s="35"/>
      <c r="I1551" s="51"/>
      <c r="J1551" s="35"/>
      <c r="AG1551" s="51"/>
    </row>
    <row r="1552" spans="7:33" ht="12.75">
      <c r="G1552" s="51"/>
      <c r="H1552" s="35"/>
      <c r="I1552" s="51"/>
      <c r="J1552" s="35"/>
      <c r="AG1552" s="51"/>
    </row>
    <row r="1553" spans="7:33" ht="12.75">
      <c r="G1553" s="51"/>
      <c r="H1553" s="35"/>
      <c r="I1553" s="51"/>
      <c r="J1553" s="35"/>
      <c r="AG1553" s="51"/>
    </row>
    <row r="1554" spans="7:33" ht="12.75">
      <c r="G1554" s="51"/>
      <c r="H1554" s="35"/>
      <c r="I1554" s="51"/>
      <c r="J1554" s="35"/>
      <c r="AG1554" s="51"/>
    </row>
    <row r="1555" spans="7:33" ht="12.75">
      <c r="G1555" s="51"/>
      <c r="H1555" s="35"/>
      <c r="I1555" s="51"/>
      <c r="J1555" s="35"/>
      <c r="AG1555" s="51"/>
    </row>
    <row r="1556" spans="7:33" ht="12.75">
      <c r="G1556" s="51"/>
      <c r="H1556" s="35"/>
      <c r="I1556" s="51"/>
      <c r="J1556" s="35"/>
      <c r="AG1556" s="51"/>
    </row>
    <row r="1557" spans="7:33" ht="12.75">
      <c r="G1557" s="51"/>
      <c r="H1557" s="35"/>
      <c r="I1557" s="51"/>
      <c r="J1557" s="35"/>
      <c r="AG1557" s="51"/>
    </row>
    <row r="1558" spans="7:33" ht="12.75">
      <c r="G1558" s="51"/>
      <c r="H1558" s="35"/>
      <c r="I1558" s="51"/>
      <c r="J1558" s="35"/>
      <c r="AG1558" s="51"/>
    </row>
    <row r="1559" spans="7:33" ht="12.75">
      <c r="G1559" s="51"/>
      <c r="H1559" s="35"/>
      <c r="I1559" s="51"/>
      <c r="J1559" s="35"/>
      <c r="AG1559" s="51"/>
    </row>
    <row r="1560" spans="7:33" ht="12.75">
      <c r="G1560" s="51"/>
      <c r="H1560" s="35"/>
      <c r="I1560" s="51"/>
      <c r="J1560" s="35"/>
      <c r="AG1560" s="51"/>
    </row>
    <row r="1561" spans="7:33" ht="12.75">
      <c r="G1561" s="51"/>
      <c r="H1561" s="35"/>
      <c r="I1561" s="51"/>
      <c r="J1561" s="35"/>
      <c r="AG1561" s="51"/>
    </row>
    <row r="1562" spans="7:33" ht="12.75">
      <c r="G1562" s="51"/>
      <c r="H1562" s="35"/>
      <c r="I1562" s="51"/>
      <c r="J1562" s="35"/>
      <c r="AG1562" s="51"/>
    </row>
    <row r="1563" spans="7:33" ht="12.75">
      <c r="G1563" s="51"/>
      <c r="H1563" s="35"/>
      <c r="I1563" s="51"/>
      <c r="J1563" s="35"/>
      <c r="AG1563" s="51"/>
    </row>
    <row r="1564" spans="7:33" ht="12.75">
      <c r="G1564" s="51"/>
      <c r="H1564" s="35"/>
      <c r="I1564" s="51"/>
      <c r="J1564" s="35"/>
      <c r="AG1564" s="51"/>
    </row>
    <row r="1565" spans="7:33" ht="12.75">
      <c r="G1565" s="51"/>
      <c r="H1565" s="35"/>
      <c r="I1565" s="51"/>
      <c r="J1565" s="35"/>
      <c r="AG1565" s="51"/>
    </row>
    <row r="1566" spans="7:33" ht="12.75">
      <c r="G1566" s="51"/>
      <c r="H1566" s="35"/>
      <c r="I1566" s="51"/>
      <c r="J1566" s="35"/>
      <c r="AG1566" s="51"/>
    </row>
    <row r="1567" spans="7:33" ht="12.75">
      <c r="G1567" s="51"/>
      <c r="H1567" s="35"/>
      <c r="I1567" s="51"/>
      <c r="J1567" s="35"/>
      <c r="AG1567" s="51"/>
    </row>
    <row r="1568" spans="7:33" ht="12.75">
      <c r="G1568" s="51"/>
      <c r="H1568" s="35"/>
      <c r="I1568" s="51"/>
      <c r="J1568" s="35"/>
      <c r="AG1568" s="51"/>
    </row>
    <row r="1569" spans="7:33" ht="12.75">
      <c r="G1569" s="51"/>
      <c r="H1569" s="35"/>
      <c r="I1569" s="51"/>
      <c r="J1569" s="35"/>
      <c r="AG1569" s="51"/>
    </row>
    <row r="1570" spans="7:33" ht="12.75">
      <c r="G1570" s="51"/>
      <c r="H1570" s="35"/>
      <c r="I1570" s="51"/>
      <c r="J1570" s="35"/>
      <c r="AG1570" s="51"/>
    </row>
    <row r="1571" spans="7:33" ht="12.75">
      <c r="G1571" s="51"/>
      <c r="H1571" s="35"/>
      <c r="I1571" s="51"/>
      <c r="J1571" s="35"/>
      <c r="AG1571" s="51"/>
    </row>
    <row r="1572" spans="7:33" ht="12.75">
      <c r="G1572" s="51"/>
      <c r="H1572" s="35"/>
      <c r="I1572" s="51"/>
      <c r="J1572" s="35"/>
      <c r="AG1572" s="51"/>
    </row>
    <row r="1573" spans="7:33" ht="12.75">
      <c r="G1573" s="51"/>
      <c r="H1573" s="35"/>
      <c r="I1573" s="51"/>
      <c r="J1573" s="35"/>
      <c r="AG1573" s="51"/>
    </row>
    <row r="1574" spans="7:33" ht="12.75">
      <c r="G1574" s="51"/>
      <c r="H1574" s="35"/>
      <c r="I1574" s="51"/>
      <c r="J1574" s="35"/>
      <c r="AG1574" s="51"/>
    </row>
    <row r="1575" spans="7:33" ht="12.75">
      <c r="G1575" s="51"/>
      <c r="H1575" s="35"/>
      <c r="I1575" s="51"/>
      <c r="J1575" s="35"/>
      <c r="AG1575" s="51"/>
    </row>
    <row r="1576" spans="7:33" ht="12.75">
      <c r="G1576" s="51"/>
      <c r="H1576" s="35"/>
      <c r="I1576" s="51"/>
      <c r="J1576" s="35"/>
      <c r="AG1576" s="51"/>
    </row>
    <row r="1577" spans="7:33" ht="12.75">
      <c r="G1577" s="51"/>
      <c r="H1577" s="35"/>
      <c r="I1577" s="51"/>
      <c r="J1577" s="35"/>
      <c r="AG1577" s="51"/>
    </row>
    <row r="1578" spans="7:33" ht="12.75">
      <c r="G1578" s="51"/>
      <c r="H1578" s="35"/>
      <c r="I1578" s="51"/>
      <c r="J1578" s="35"/>
      <c r="AG1578" s="51"/>
    </row>
    <row r="1579" spans="7:33" ht="12.75">
      <c r="G1579" s="51"/>
      <c r="H1579" s="35"/>
      <c r="I1579" s="51"/>
      <c r="J1579" s="35"/>
      <c r="AG1579" s="51"/>
    </row>
    <row r="1580" spans="7:33" ht="12.75">
      <c r="G1580" s="51"/>
      <c r="H1580" s="35"/>
      <c r="I1580" s="51"/>
      <c r="J1580" s="35"/>
      <c r="AG1580" s="51"/>
    </row>
    <row r="1581" spans="7:33" ht="12.75">
      <c r="G1581" s="51"/>
      <c r="H1581" s="35"/>
      <c r="I1581" s="51"/>
      <c r="J1581" s="35"/>
      <c r="AG1581" s="51"/>
    </row>
    <row r="1582" spans="7:33" ht="12.75">
      <c r="G1582" s="51"/>
      <c r="H1582" s="35"/>
      <c r="I1582" s="51"/>
      <c r="J1582" s="35"/>
      <c r="AG1582" s="51"/>
    </row>
    <row r="1583" spans="7:33" ht="12.75">
      <c r="G1583" s="51"/>
      <c r="H1583" s="35"/>
      <c r="I1583" s="51"/>
      <c r="J1583" s="35"/>
      <c r="AG1583" s="51"/>
    </row>
    <row r="1584" spans="7:33" ht="12.75">
      <c r="G1584" s="51"/>
      <c r="H1584" s="35"/>
      <c r="I1584" s="51"/>
      <c r="J1584" s="35"/>
      <c r="AG1584" s="51"/>
    </row>
    <row r="1585" spans="7:33" ht="12.75">
      <c r="G1585" s="51"/>
      <c r="H1585" s="35"/>
      <c r="I1585" s="51"/>
      <c r="J1585" s="35"/>
      <c r="AG1585" s="51"/>
    </row>
    <row r="1586" spans="7:33" ht="12.75">
      <c r="G1586" s="51"/>
      <c r="H1586" s="35"/>
      <c r="I1586" s="51"/>
      <c r="J1586" s="35"/>
      <c r="AG1586" s="51"/>
    </row>
    <row r="1587" spans="7:33" ht="12.75">
      <c r="G1587" s="51"/>
      <c r="H1587" s="35"/>
      <c r="I1587" s="51"/>
      <c r="J1587" s="35"/>
      <c r="AG1587" s="51"/>
    </row>
    <row r="1588" spans="7:33" ht="12.75">
      <c r="G1588" s="51"/>
      <c r="H1588" s="35"/>
      <c r="I1588" s="51"/>
      <c r="J1588" s="35"/>
      <c r="AG1588" s="51"/>
    </row>
    <row r="1589" spans="7:33" ht="12.75">
      <c r="G1589" s="51"/>
      <c r="H1589" s="35"/>
      <c r="I1589" s="51"/>
      <c r="J1589" s="35"/>
      <c r="AG1589" s="51"/>
    </row>
    <row r="1590" spans="7:33" ht="12.75">
      <c r="G1590" s="51"/>
      <c r="H1590" s="35"/>
      <c r="I1590" s="51"/>
      <c r="J1590" s="35"/>
      <c r="AG1590" s="51"/>
    </row>
    <row r="1591" spans="7:33" ht="12.75">
      <c r="G1591" s="51"/>
      <c r="H1591" s="35"/>
      <c r="I1591" s="51"/>
      <c r="J1591" s="35"/>
      <c r="AG1591" s="51"/>
    </row>
    <row r="1592" spans="7:33" ht="12.75">
      <c r="G1592" s="51"/>
      <c r="H1592" s="35"/>
      <c r="I1592" s="51"/>
      <c r="J1592" s="35"/>
      <c r="AG1592" s="51"/>
    </row>
    <row r="1593" spans="7:33" ht="12.75">
      <c r="G1593" s="51"/>
      <c r="H1593" s="35"/>
      <c r="I1593" s="51"/>
      <c r="J1593" s="35"/>
      <c r="AG1593" s="51"/>
    </row>
    <row r="1594" spans="7:33" ht="12.75">
      <c r="G1594" s="51"/>
      <c r="H1594" s="35"/>
      <c r="I1594" s="51"/>
      <c r="J1594" s="35"/>
      <c r="AG1594" s="51"/>
    </row>
    <row r="1595" spans="7:33" ht="12.75">
      <c r="G1595" s="51"/>
      <c r="H1595" s="35"/>
      <c r="I1595" s="51"/>
      <c r="J1595" s="35"/>
      <c r="AG1595" s="51"/>
    </row>
    <row r="1596" spans="7:33" ht="12.75">
      <c r="G1596" s="51"/>
      <c r="H1596" s="35"/>
      <c r="I1596" s="51"/>
      <c r="J1596" s="35"/>
      <c r="AG1596" s="51"/>
    </row>
    <row r="1597" spans="7:33" ht="12.75">
      <c r="G1597" s="51"/>
      <c r="H1597" s="35"/>
      <c r="I1597" s="51"/>
      <c r="J1597" s="35"/>
      <c r="AG1597" s="51"/>
    </row>
    <row r="1598" spans="7:33" ht="12.75">
      <c r="G1598" s="51"/>
      <c r="H1598" s="35"/>
      <c r="I1598" s="51"/>
      <c r="J1598" s="35"/>
      <c r="AG1598" s="51"/>
    </row>
    <row r="1599" spans="7:33" ht="12.75">
      <c r="G1599" s="51"/>
      <c r="H1599" s="35"/>
      <c r="I1599" s="51"/>
      <c r="J1599" s="35"/>
      <c r="AG1599" s="51"/>
    </row>
    <row r="1600" spans="7:33" ht="12.75">
      <c r="G1600" s="51"/>
      <c r="H1600" s="35"/>
      <c r="I1600" s="51"/>
      <c r="J1600" s="35"/>
      <c r="AG1600" s="51"/>
    </row>
    <row r="1601" spans="7:33" ht="12.75">
      <c r="G1601" s="51"/>
      <c r="H1601" s="35"/>
      <c r="I1601" s="51"/>
      <c r="J1601" s="35"/>
      <c r="AG1601" s="51"/>
    </row>
    <row r="1602" spans="7:33" ht="12.75">
      <c r="G1602" s="51"/>
      <c r="H1602" s="35"/>
      <c r="I1602" s="51"/>
      <c r="J1602" s="35"/>
      <c r="AG1602" s="51"/>
    </row>
    <row r="1603" spans="7:33" ht="12.75">
      <c r="G1603" s="51"/>
      <c r="H1603" s="35"/>
      <c r="I1603" s="51"/>
      <c r="J1603" s="35"/>
      <c r="AG1603" s="51"/>
    </row>
    <row r="1604" spans="7:33" ht="12.75">
      <c r="G1604" s="51"/>
      <c r="H1604" s="35"/>
      <c r="I1604" s="51"/>
      <c r="J1604" s="35"/>
      <c r="AG1604" s="51"/>
    </row>
    <row r="1605" spans="7:33" ht="12.75">
      <c r="G1605" s="51"/>
      <c r="H1605" s="35"/>
      <c r="I1605" s="51"/>
      <c r="J1605" s="35"/>
      <c r="AG1605" s="51"/>
    </row>
    <row r="1606" spans="7:33" ht="12.75">
      <c r="G1606" s="51"/>
      <c r="H1606" s="35"/>
      <c r="I1606" s="51"/>
      <c r="J1606" s="35"/>
      <c r="AG1606" s="51"/>
    </row>
    <row r="1607" spans="7:33" ht="12.75">
      <c r="G1607" s="51"/>
      <c r="H1607" s="35"/>
      <c r="I1607" s="51"/>
      <c r="J1607" s="35"/>
      <c r="AG1607" s="51"/>
    </row>
    <row r="1608" spans="7:33" ht="12.75">
      <c r="G1608" s="51"/>
      <c r="H1608" s="35"/>
      <c r="I1608" s="51"/>
      <c r="J1608" s="35"/>
      <c r="AG1608" s="51"/>
    </row>
    <row r="1609" spans="7:33" ht="12.75">
      <c r="G1609" s="51"/>
      <c r="H1609" s="35"/>
      <c r="I1609" s="51"/>
      <c r="J1609" s="35"/>
      <c r="AG1609" s="51"/>
    </row>
    <row r="1610" spans="7:33" ht="12.75">
      <c r="G1610" s="51"/>
      <c r="H1610" s="35"/>
      <c r="I1610" s="51"/>
      <c r="J1610" s="35"/>
      <c r="AG1610" s="51"/>
    </row>
    <row r="1611" spans="7:33" ht="12.75">
      <c r="G1611" s="51"/>
      <c r="H1611" s="35"/>
      <c r="I1611" s="51"/>
      <c r="J1611" s="35"/>
      <c r="AG1611" s="51"/>
    </row>
    <row r="1612" spans="7:33" ht="12.75">
      <c r="G1612" s="51"/>
      <c r="H1612" s="35"/>
      <c r="I1612" s="51"/>
      <c r="J1612" s="35"/>
      <c r="AG1612" s="51"/>
    </row>
    <row r="1613" spans="7:33" ht="12.75">
      <c r="G1613" s="51"/>
      <c r="H1613" s="35"/>
      <c r="I1613" s="51"/>
      <c r="J1613" s="35"/>
      <c r="AG1613" s="51"/>
    </row>
    <row r="1614" spans="7:33" ht="12.75">
      <c r="G1614" s="51"/>
      <c r="H1614" s="35"/>
      <c r="I1614" s="51"/>
      <c r="J1614" s="35"/>
      <c r="AG1614" s="51"/>
    </row>
    <row r="1615" spans="7:33" ht="12.75">
      <c r="G1615" s="51"/>
      <c r="H1615" s="35"/>
      <c r="I1615" s="51"/>
      <c r="J1615" s="35"/>
      <c r="AG1615" s="51"/>
    </row>
    <row r="1616" spans="7:33" ht="12.75">
      <c r="G1616" s="51"/>
      <c r="H1616" s="35"/>
      <c r="I1616" s="51"/>
      <c r="J1616" s="35"/>
      <c r="AG1616" s="51"/>
    </row>
    <row r="1617" spans="7:33" ht="12.75">
      <c r="G1617" s="51"/>
      <c r="H1617" s="35"/>
      <c r="I1617" s="51"/>
      <c r="J1617" s="35"/>
      <c r="AG1617" s="51"/>
    </row>
    <row r="1618" spans="7:33" ht="12.75">
      <c r="G1618" s="51"/>
      <c r="H1618" s="35"/>
      <c r="I1618" s="51"/>
      <c r="J1618" s="35"/>
      <c r="AG1618" s="51"/>
    </row>
    <row r="1619" spans="7:33" ht="12.75">
      <c r="G1619" s="51"/>
      <c r="H1619" s="35"/>
      <c r="I1619" s="51"/>
      <c r="J1619" s="35"/>
      <c r="AG1619" s="51"/>
    </row>
    <row r="1620" spans="7:33" ht="12.75">
      <c r="G1620" s="51"/>
      <c r="H1620" s="35"/>
      <c r="I1620" s="51"/>
      <c r="J1620" s="35"/>
      <c r="AG1620" s="51"/>
    </row>
    <row r="1621" spans="7:33" ht="12.75">
      <c r="G1621" s="51"/>
      <c r="H1621" s="35"/>
      <c r="I1621" s="51"/>
      <c r="J1621" s="35"/>
      <c r="AG1621" s="51"/>
    </row>
    <row r="1622" spans="7:33" ht="12.75">
      <c r="G1622" s="51"/>
      <c r="H1622" s="35"/>
      <c r="I1622" s="51"/>
      <c r="J1622" s="35"/>
      <c r="AG1622" s="51"/>
    </row>
    <row r="1623" spans="7:33" ht="12.75">
      <c r="G1623" s="51"/>
      <c r="H1623" s="35"/>
      <c r="I1623" s="51"/>
      <c r="J1623" s="35"/>
      <c r="AG1623" s="51"/>
    </row>
    <row r="1624" spans="7:33" ht="12.75">
      <c r="G1624" s="51"/>
      <c r="H1624" s="35"/>
      <c r="I1624" s="51"/>
      <c r="J1624" s="35"/>
      <c r="AG1624" s="51"/>
    </row>
    <row r="1625" spans="7:33" ht="12.75">
      <c r="G1625" s="51"/>
      <c r="H1625" s="35"/>
      <c r="I1625" s="51"/>
      <c r="J1625" s="35"/>
      <c r="AG1625" s="51"/>
    </row>
    <row r="1626" spans="7:33" ht="12.75">
      <c r="G1626" s="51"/>
      <c r="H1626" s="35"/>
      <c r="I1626" s="51"/>
      <c r="J1626" s="35"/>
      <c r="AG1626" s="51"/>
    </row>
    <row r="1627" spans="7:33" ht="12.75">
      <c r="G1627" s="51"/>
      <c r="H1627" s="35"/>
      <c r="I1627" s="51"/>
      <c r="J1627" s="35"/>
      <c r="AG1627" s="51"/>
    </row>
    <row r="1628" spans="7:33" ht="12.75">
      <c r="G1628" s="51"/>
      <c r="H1628" s="35"/>
      <c r="I1628" s="51"/>
      <c r="J1628" s="35"/>
      <c r="AG1628" s="51"/>
    </row>
    <row r="1629" spans="7:33" ht="12.75">
      <c r="G1629" s="51"/>
      <c r="H1629" s="35"/>
      <c r="I1629" s="51"/>
      <c r="J1629" s="35"/>
      <c r="AG1629" s="51"/>
    </row>
    <row r="1630" spans="7:33" ht="12.75">
      <c r="G1630" s="51"/>
      <c r="H1630" s="35"/>
      <c r="I1630" s="51"/>
      <c r="J1630" s="35"/>
      <c r="AG1630" s="51"/>
    </row>
    <row r="1631" spans="7:33" ht="12.75">
      <c r="G1631" s="51"/>
      <c r="H1631" s="35"/>
      <c r="I1631" s="51"/>
      <c r="J1631" s="35"/>
      <c r="AG1631" s="51"/>
    </row>
    <row r="1632" spans="7:33" ht="12.75">
      <c r="G1632" s="51"/>
      <c r="H1632" s="35"/>
      <c r="I1632" s="51"/>
      <c r="J1632" s="35"/>
      <c r="AG1632" s="51"/>
    </row>
    <row r="1633" spans="7:33" ht="12.75">
      <c r="G1633" s="51"/>
      <c r="H1633" s="35"/>
      <c r="I1633" s="51"/>
      <c r="J1633" s="35"/>
      <c r="AG1633" s="51"/>
    </row>
    <row r="1634" spans="7:33" ht="12.75">
      <c r="G1634" s="51"/>
      <c r="H1634" s="35"/>
      <c r="I1634" s="51"/>
      <c r="J1634" s="35"/>
      <c r="AG1634" s="51"/>
    </row>
    <row r="1635" spans="7:33" ht="12.75">
      <c r="G1635" s="51"/>
      <c r="H1635" s="35"/>
      <c r="I1635" s="51"/>
      <c r="J1635" s="35"/>
      <c r="AG1635" s="51"/>
    </row>
    <row r="1636" spans="7:33" ht="12.75">
      <c r="G1636" s="51"/>
      <c r="H1636" s="35"/>
      <c r="I1636" s="51"/>
      <c r="J1636" s="35"/>
      <c r="AG1636" s="51"/>
    </row>
    <row r="1637" spans="7:33" ht="12.75">
      <c r="G1637" s="51"/>
      <c r="H1637" s="35"/>
      <c r="I1637" s="51"/>
      <c r="J1637" s="35"/>
      <c r="AG1637" s="51"/>
    </row>
    <row r="1638" spans="7:33" ht="12.75">
      <c r="G1638" s="51"/>
      <c r="H1638" s="35"/>
      <c r="I1638" s="51"/>
      <c r="J1638" s="35"/>
      <c r="AG1638" s="51"/>
    </row>
    <row r="1639" spans="7:33" ht="12.75">
      <c r="G1639" s="51"/>
      <c r="H1639" s="35"/>
      <c r="I1639" s="51"/>
      <c r="J1639" s="35"/>
      <c r="AG1639" s="51"/>
    </row>
    <row r="1640" spans="7:33" ht="12.75">
      <c r="G1640" s="51"/>
      <c r="H1640" s="35"/>
      <c r="I1640" s="51"/>
      <c r="J1640" s="35"/>
      <c r="AG1640" s="51"/>
    </row>
    <row r="1641" spans="7:33" ht="12.75">
      <c r="G1641" s="51"/>
      <c r="H1641" s="35"/>
      <c r="I1641" s="51"/>
      <c r="J1641" s="35"/>
      <c r="AG1641" s="51"/>
    </row>
    <row r="1642" spans="7:33" ht="12.75">
      <c r="G1642" s="51"/>
      <c r="H1642" s="35"/>
      <c r="I1642" s="51"/>
      <c r="J1642" s="35"/>
      <c r="AG1642" s="51"/>
    </row>
    <row r="1643" spans="7:33" ht="12.75">
      <c r="G1643" s="51"/>
      <c r="H1643" s="35"/>
      <c r="I1643" s="51"/>
      <c r="J1643" s="35"/>
      <c r="AG1643" s="51"/>
    </row>
    <row r="1644" spans="7:33" ht="12.75">
      <c r="G1644" s="51"/>
      <c r="H1644" s="35"/>
      <c r="I1644" s="51"/>
      <c r="J1644" s="35"/>
      <c r="AG1644" s="51"/>
    </row>
    <row r="1645" spans="7:33" ht="12.75">
      <c r="G1645" s="51"/>
      <c r="H1645" s="35"/>
      <c r="I1645" s="51"/>
      <c r="J1645" s="35"/>
      <c r="AG1645" s="51"/>
    </row>
    <row r="1646" spans="7:33" ht="12.75">
      <c r="G1646" s="51"/>
      <c r="H1646" s="35"/>
      <c r="I1646" s="51"/>
      <c r="J1646" s="35"/>
      <c r="AG1646" s="51"/>
    </row>
    <row r="1647" spans="7:33" ht="12.75">
      <c r="G1647" s="51"/>
      <c r="H1647" s="35"/>
      <c r="I1647" s="51"/>
      <c r="J1647" s="35"/>
      <c r="AG1647" s="51"/>
    </row>
    <row r="1648" spans="7:33" ht="12.75">
      <c r="G1648" s="51"/>
      <c r="H1648" s="35"/>
      <c r="I1648" s="51"/>
      <c r="J1648" s="35"/>
      <c r="AG1648" s="51"/>
    </row>
    <row r="1649" spans="7:33" ht="12.75">
      <c r="G1649" s="51"/>
      <c r="H1649" s="35"/>
      <c r="I1649" s="51"/>
      <c r="J1649" s="35"/>
      <c r="AG1649" s="51"/>
    </row>
    <row r="1650" spans="7:33" ht="12.75">
      <c r="G1650" s="51"/>
      <c r="H1650" s="35"/>
      <c r="I1650" s="51"/>
      <c r="J1650" s="35"/>
      <c r="AG1650" s="51"/>
    </row>
    <row r="1651" spans="7:33" ht="12.75">
      <c r="G1651" s="51"/>
      <c r="H1651" s="35"/>
      <c r="I1651" s="51"/>
      <c r="J1651" s="35"/>
      <c r="AG1651" s="51"/>
    </row>
    <row r="1652" spans="7:33" ht="12.75">
      <c r="G1652" s="51"/>
      <c r="H1652" s="35"/>
      <c r="I1652" s="51"/>
      <c r="J1652" s="35"/>
      <c r="AG1652" s="51"/>
    </row>
    <row r="1653" spans="7:33" ht="12.75">
      <c r="G1653" s="51"/>
      <c r="H1653" s="35"/>
      <c r="I1653" s="51"/>
      <c r="J1653" s="35"/>
      <c r="AG1653" s="51"/>
    </row>
    <row r="1654" spans="7:33" ht="12.75">
      <c r="G1654" s="51"/>
      <c r="H1654" s="35"/>
      <c r="I1654" s="51"/>
      <c r="J1654" s="35"/>
      <c r="AG1654" s="51"/>
    </row>
    <row r="1655" spans="7:33" ht="12.75">
      <c r="G1655" s="51"/>
      <c r="H1655" s="35"/>
      <c r="I1655" s="51"/>
      <c r="J1655" s="35"/>
      <c r="AG1655" s="51"/>
    </row>
    <row r="1656" spans="7:33" ht="12.75">
      <c r="G1656" s="51"/>
      <c r="H1656" s="35"/>
      <c r="I1656" s="51"/>
      <c r="J1656" s="35"/>
      <c r="AG1656" s="51"/>
    </row>
    <row r="1657" spans="7:33" ht="12.75">
      <c r="G1657" s="51"/>
      <c r="H1657" s="35"/>
      <c r="I1657" s="51"/>
      <c r="J1657" s="35"/>
      <c r="AG1657" s="51"/>
    </row>
    <row r="1658" spans="7:33" ht="12.75">
      <c r="G1658" s="51"/>
      <c r="H1658" s="35"/>
      <c r="I1658" s="51"/>
      <c r="J1658" s="35"/>
      <c r="AG1658" s="51"/>
    </row>
    <row r="1659" spans="7:33" ht="12.75">
      <c r="G1659" s="51"/>
      <c r="H1659" s="35"/>
      <c r="I1659" s="51"/>
      <c r="J1659" s="35"/>
      <c r="AG1659" s="51"/>
    </row>
    <row r="1660" spans="7:33" ht="12.75">
      <c r="G1660" s="51"/>
      <c r="H1660" s="35"/>
      <c r="I1660" s="51"/>
      <c r="J1660" s="35"/>
      <c r="AG1660" s="51"/>
    </row>
    <row r="1661" spans="7:33" ht="12.75">
      <c r="G1661" s="51"/>
      <c r="H1661" s="35"/>
      <c r="I1661" s="51"/>
      <c r="J1661" s="35"/>
      <c r="AG1661" s="51"/>
    </row>
    <row r="1662" spans="7:33" ht="12.75">
      <c r="G1662" s="51"/>
      <c r="H1662" s="35"/>
      <c r="I1662" s="51"/>
      <c r="J1662" s="35"/>
      <c r="AG1662" s="51"/>
    </row>
    <row r="1663" spans="7:33" ht="12.75">
      <c r="G1663" s="51"/>
      <c r="H1663" s="35"/>
      <c r="I1663" s="51"/>
      <c r="J1663" s="35"/>
      <c r="AG1663" s="51"/>
    </row>
    <row r="1664" spans="7:33" ht="12.75">
      <c r="G1664" s="51"/>
      <c r="H1664" s="35"/>
      <c r="I1664" s="51"/>
      <c r="J1664" s="35"/>
      <c r="AG1664" s="51"/>
    </row>
    <row r="1665" spans="7:33" ht="12.75">
      <c r="G1665" s="51"/>
      <c r="H1665" s="35"/>
      <c r="I1665" s="51"/>
      <c r="J1665" s="35"/>
      <c r="AG1665" s="51"/>
    </row>
    <row r="1666" spans="7:33" ht="12.75">
      <c r="G1666" s="51"/>
      <c r="H1666" s="35"/>
      <c r="I1666" s="51"/>
      <c r="J1666" s="35"/>
      <c r="AG1666" s="51"/>
    </row>
    <row r="1667" spans="7:33" ht="12.75">
      <c r="G1667" s="51"/>
      <c r="H1667" s="35"/>
      <c r="I1667" s="51"/>
      <c r="J1667" s="35"/>
      <c r="AG1667" s="51"/>
    </row>
    <row r="1668" spans="7:33" ht="12.75">
      <c r="G1668" s="51"/>
      <c r="H1668" s="35"/>
      <c r="I1668" s="51"/>
      <c r="J1668" s="35"/>
      <c r="AG1668" s="51"/>
    </row>
    <row r="1669" spans="7:33" ht="12.75">
      <c r="G1669" s="51"/>
      <c r="H1669" s="35"/>
      <c r="I1669" s="51"/>
      <c r="J1669" s="35"/>
      <c r="AG1669" s="51"/>
    </row>
    <row r="1670" spans="7:33" ht="12.75">
      <c r="G1670" s="51"/>
      <c r="H1670" s="35"/>
      <c r="I1670" s="51"/>
      <c r="J1670" s="35"/>
      <c r="AG1670" s="51"/>
    </row>
    <row r="1671" spans="7:33" ht="12.75">
      <c r="G1671" s="51"/>
      <c r="H1671" s="35"/>
      <c r="I1671" s="51"/>
      <c r="J1671" s="35"/>
      <c r="AG1671" s="51"/>
    </row>
    <row r="1672" spans="7:33" ht="12.75">
      <c r="G1672" s="51"/>
      <c r="H1672" s="35"/>
      <c r="I1672" s="51"/>
      <c r="J1672" s="35"/>
      <c r="AG1672" s="51"/>
    </row>
    <row r="1673" spans="7:33" ht="12.75">
      <c r="G1673" s="51"/>
      <c r="H1673" s="35"/>
      <c r="I1673" s="51"/>
      <c r="J1673" s="35"/>
      <c r="AG1673" s="51"/>
    </row>
    <row r="1674" spans="7:33" ht="12.75">
      <c r="G1674" s="51"/>
      <c r="H1674" s="35"/>
      <c r="I1674" s="51"/>
      <c r="J1674" s="35"/>
      <c r="AG1674" s="51"/>
    </row>
    <row r="1675" spans="7:33" ht="12.75">
      <c r="G1675" s="51"/>
      <c r="H1675" s="35"/>
      <c r="I1675" s="51"/>
      <c r="J1675" s="35"/>
      <c r="AG1675" s="51"/>
    </row>
    <row r="1676" spans="7:33" ht="12.75">
      <c r="G1676" s="51"/>
      <c r="H1676" s="35"/>
      <c r="I1676" s="51"/>
      <c r="J1676" s="35"/>
      <c r="AG1676" s="51"/>
    </row>
    <row r="1677" spans="7:33" ht="12.75">
      <c r="G1677" s="51"/>
      <c r="H1677" s="35"/>
      <c r="I1677" s="51"/>
      <c r="J1677" s="35"/>
      <c r="AG1677" s="51"/>
    </row>
    <row r="1678" spans="7:33" ht="12.75">
      <c r="G1678" s="51"/>
      <c r="H1678" s="35"/>
      <c r="I1678" s="51"/>
      <c r="J1678" s="35"/>
      <c r="AG1678" s="51"/>
    </row>
    <row r="1679" spans="7:33" ht="12.75">
      <c r="G1679" s="51"/>
      <c r="H1679" s="35"/>
      <c r="I1679" s="51"/>
      <c r="J1679" s="35"/>
      <c r="AG1679" s="51"/>
    </row>
    <row r="1680" spans="7:33" ht="12.75">
      <c r="G1680" s="51"/>
      <c r="H1680" s="35"/>
      <c r="I1680" s="51"/>
      <c r="J1680" s="35"/>
      <c r="AG1680" s="51"/>
    </row>
    <row r="1681" spans="7:33" ht="12.75">
      <c r="G1681" s="51"/>
      <c r="H1681" s="35"/>
      <c r="I1681" s="51"/>
      <c r="J1681" s="35"/>
      <c r="AG1681" s="51"/>
    </row>
    <row r="1682" spans="7:33" ht="12.75">
      <c r="G1682" s="51"/>
      <c r="H1682" s="35"/>
      <c r="I1682" s="51"/>
      <c r="J1682" s="35"/>
      <c r="AG1682" s="51"/>
    </row>
    <row r="1683" spans="7:33" ht="12.75">
      <c r="G1683" s="51"/>
      <c r="H1683" s="35"/>
      <c r="I1683" s="51"/>
      <c r="J1683" s="35"/>
      <c r="AG1683" s="51"/>
    </row>
    <row r="1684" spans="7:33" ht="12.75">
      <c r="G1684" s="51"/>
      <c r="H1684" s="35"/>
      <c r="I1684" s="51"/>
      <c r="J1684" s="35"/>
      <c r="AG1684" s="51"/>
    </row>
    <row r="1685" spans="7:33" ht="12.75">
      <c r="G1685" s="51"/>
      <c r="H1685" s="35"/>
      <c r="I1685" s="51"/>
      <c r="J1685" s="35"/>
      <c r="AG1685" s="51"/>
    </row>
    <row r="1686" spans="7:33" ht="12.75">
      <c r="G1686" s="51"/>
      <c r="H1686" s="35"/>
      <c r="I1686" s="51"/>
      <c r="J1686" s="35"/>
      <c r="AG1686" s="51"/>
    </row>
    <row r="1687" spans="7:33" ht="12.75">
      <c r="G1687" s="51"/>
      <c r="H1687" s="35"/>
      <c r="I1687" s="51"/>
      <c r="J1687" s="35"/>
      <c r="AG1687" s="51"/>
    </row>
    <row r="1688" spans="7:33" ht="12.75">
      <c r="G1688" s="51"/>
      <c r="H1688" s="35"/>
      <c r="I1688" s="51"/>
      <c r="J1688" s="35"/>
      <c r="AG1688" s="51"/>
    </row>
    <row r="1689" spans="7:33" ht="12.75">
      <c r="G1689" s="51"/>
      <c r="H1689" s="35"/>
      <c r="I1689" s="51"/>
      <c r="J1689" s="35"/>
      <c r="AG1689" s="51"/>
    </row>
    <row r="1690" spans="7:33" ht="12.75">
      <c r="G1690" s="51"/>
      <c r="H1690" s="35"/>
      <c r="I1690" s="51"/>
      <c r="J1690" s="35"/>
      <c r="AG1690" s="51"/>
    </row>
    <row r="1691" spans="7:33" ht="12.75">
      <c r="G1691" s="51"/>
      <c r="H1691" s="35"/>
      <c r="I1691" s="51"/>
      <c r="J1691" s="35"/>
      <c r="AG1691" s="51"/>
    </row>
    <row r="1692" spans="7:33" ht="12.75">
      <c r="G1692" s="51"/>
      <c r="H1692" s="35"/>
      <c r="I1692" s="51"/>
      <c r="J1692" s="35"/>
      <c r="AG1692" s="51"/>
    </row>
    <row r="1693" spans="7:33" ht="12.75">
      <c r="G1693" s="51"/>
      <c r="H1693" s="35"/>
      <c r="I1693" s="51"/>
      <c r="J1693" s="35"/>
      <c r="AG1693" s="51"/>
    </row>
    <row r="1694" spans="7:33" ht="12.75">
      <c r="G1694" s="51"/>
      <c r="H1694" s="35"/>
      <c r="I1694" s="51"/>
      <c r="J1694" s="35"/>
      <c r="AG1694" s="51"/>
    </row>
    <row r="1695" spans="7:33" ht="12.75">
      <c r="G1695" s="51"/>
      <c r="H1695" s="35"/>
      <c r="I1695" s="51"/>
      <c r="J1695" s="35"/>
      <c r="AG1695" s="51"/>
    </row>
    <row r="1696" spans="7:33" ht="12.75">
      <c r="G1696" s="51"/>
      <c r="H1696" s="35"/>
      <c r="I1696" s="51"/>
      <c r="J1696" s="35"/>
      <c r="AG1696" s="51"/>
    </row>
    <row r="1697" spans="7:33" ht="12.75">
      <c r="G1697" s="51"/>
      <c r="H1697" s="35"/>
      <c r="I1697" s="51"/>
      <c r="J1697" s="35"/>
      <c r="AG1697" s="51"/>
    </row>
    <row r="1698" spans="7:33" ht="12.75">
      <c r="G1698" s="51"/>
      <c r="H1698" s="35"/>
      <c r="I1698" s="51"/>
      <c r="J1698" s="35"/>
      <c r="AG1698" s="51"/>
    </row>
    <row r="1699" spans="7:33" ht="12.75">
      <c r="G1699" s="51"/>
      <c r="H1699" s="35"/>
      <c r="I1699" s="51"/>
      <c r="J1699" s="35"/>
      <c r="AG1699" s="51"/>
    </row>
    <row r="1700" spans="7:33" ht="12.75">
      <c r="G1700" s="51"/>
      <c r="H1700" s="35"/>
      <c r="I1700" s="51"/>
      <c r="J1700" s="35"/>
      <c r="AG1700" s="51"/>
    </row>
    <row r="1701" spans="7:33" ht="12.75">
      <c r="G1701" s="51"/>
      <c r="H1701" s="35"/>
      <c r="I1701" s="51"/>
      <c r="J1701" s="35"/>
      <c r="AG1701" s="51"/>
    </row>
    <row r="1702" spans="7:33" ht="12.75">
      <c r="G1702" s="51"/>
      <c r="H1702" s="35"/>
      <c r="I1702" s="51"/>
      <c r="J1702" s="35"/>
      <c r="AG1702" s="51"/>
    </row>
    <row r="1703" spans="7:33" ht="12.75">
      <c r="G1703" s="51"/>
      <c r="H1703" s="35"/>
      <c r="I1703" s="51"/>
      <c r="J1703" s="35"/>
      <c r="AG1703" s="51"/>
    </row>
    <row r="1704" spans="7:33" ht="12.75">
      <c r="G1704" s="51"/>
      <c r="H1704" s="35"/>
      <c r="I1704" s="51"/>
      <c r="J1704" s="35"/>
      <c r="AG1704" s="51"/>
    </row>
    <row r="1705" spans="7:33" ht="12.75">
      <c r="G1705" s="51"/>
      <c r="H1705" s="35"/>
      <c r="I1705" s="51"/>
      <c r="J1705" s="35"/>
      <c r="AG1705" s="51"/>
    </row>
    <row r="1706" spans="7:33" ht="12.75">
      <c r="G1706" s="51"/>
      <c r="H1706" s="35"/>
      <c r="I1706" s="51"/>
      <c r="J1706" s="35"/>
      <c r="AG1706" s="51"/>
    </row>
    <row r="1707" spans="7:33" ht="12.75">
      <c r="G1707" s="51"/>
      <c r="H1707" s="35"/>
      <c r="I1707" s="51"/>
      <c r="J1707" s="35"/>
      <c r="AG1707" s="51"/>
    </row>
    <row r="1708" spans="7:33" ht="12.75">
      <c r="G1708" s="51"/>
      <c r="H1708" s="35"/>
      <c r="I1708" s="51"/>
      <c r="J1708" s="35"/>
      <c r="AG1708" s="51"/>
    </row>
    <row r="1709" spans="7:33" ht="12.75">
      <c r="G1709" s="51"/>
      <c r="H1709" s="35"/>
      <c r="I1709" s="51"/>
      <c r="J1709" s="35"/>
      <c r="AG1709" s="51"/>
    </row>
    <row r="1710" spans="7:33" ht="12.75">
      <c r="G1710" s="51"/>
      <c r="H1710" s="35"/>
      <c r="I1710" s="51"/>
      <c r="J1710" s="35"/>
      <c r="AG1710" s="51"/>
    </row>
    <row r="1711" spans="7:33" ht="12.75">
      <c r="G1711" s="51"/>
      <c r="H1711" s="35"/>
      <c r="I1711" s="51"/>
      <c r="J1711" s="35"/>
      <c r="AG1711" s="51"/>
    </row>
    <row r="1712" spans="7:33" ht="12.75">
      <c r="G1712" s="51"/>
      <c r="H1712" s="35"/>
      <c r="I1712" s="51"/>
      <c r="J1712" s="35"/>
      <c r="AG1712" s="51"/>
    </row>
    <row r="1713" spans="7:33" ht="12.75">
      <c r="G1713" s="51"/>
      <c r="H1713" s="35"/>
      <c r="I1713" s="51"/>
      <c r="J1713" s="35"/>
      <c r="AG1713" s="51"/>
    </row>
    <row r="1714" spans="7:33" ht="12.75">
      <c r="G1714" s="51"/>
      <c r="H1714" s="35"/>
      <c r="I1714" s="51"/>
      <c r="J1714" s="35"/>
      <c r="AG1714" s="51"/>
    </row>
    <row r="1715" spans="7:33" ht="12.75">
      <c r="G1715" s="51"/>
      <c r="H1715" s="35"/>
      <c r="I1715" s="51"/>
      <c r="J1715" s="35"/>
      <c r="AG1715" s="51"/>
    </row>
    <row r="1716" spans="7:33" ht="12.75">
      <c r="G1716" s="51"/>
      <c r="H1716" s="35"/>
      <c r="I1716" s="51"/>
      <c r="J1716" s="35"/>
      <c r="AG1716" s="51"/>
    </row>
    <row r="1717" spans="7:33" ht="12.75">
      <c r="G1717" s="51"/>
      <c r="H1717" s="35"/>
      <c r="I1717" s="51"/>
      <c r="J1717" s="35"/>
      <c r="AG1717" s="51"/>
    </row>
    <row r="1718" spans="7:33" ht="12.75">
      <c r="G1718" s="51"/>
      <c r="H1718" s="35"/>
      <c r="I1718" s="51"/>
      <c r="J1718" s="35"/>
      <c r="AG1718" s="51"/>
    </row>
    <row r="1719" spans="7:33" ht="12.75">
      <c r="G1719" s="51"/>
      <c r="H1719" s="35"/>
      <c r="I1719" s="51"/>
      <c r="J1719" s="35"/>
      <c r="AG1719" s="51"/>
    </row>
    <row r="1720" spans="7:33" ht="12.75">
      <c r="G1720" s="51"/>
      <c r="H1720" s="35"/>
      <c r="I1720" s="51"/>
      <c r="J1720" s="35"/>
      <c r="AG1720" s="51"/>
    </row>
    <row r="1721" spans="7:33" ht="12.75">
      <c r="G1721" s="51"/>
      <c r="H1721" s="35"/>
      <c r="I1721" s="51"/>
      <c r="J1721" s="35"/>
      <c r="AG1721" s="51"/>
    </row>
    <row r="1722" spans="7:33" ht="12.75">
      <c r="G1722" s="51"/>
      <c r="H1722" s="35"/>
      <c r="I1722" s="51"/>
      <c r="J1722" s="35"/>
      <c r="AG1722" s="51"/>
    </row>
    <row r="1723" spans="7:33" ht="12.75">
      <c r="G1723" s="51"/>
      <c r="H1723" s="35"/>
      <c r="I1723" s="51"/>
      <c r="J1723" s="35"/>
      <c r="AG1723" s="51"/>
    </row>
    <row r="1724" spans="7:33" ht="12.75">
      <c r="G1724" s="51"/>
      <c r="H1724" s="35"/>
      <c r="I1724" s="51"/>
      <c r="J1724" s="35"/>
      <c r="AG1724" s="51"/>
    </row>
    <row r="1725" spans="7:33" ht="12.75">
      <c r="G1725" s="51"/>
      <c r="H1725" s="35"/>
      <c r="I1725" s="51"/>
      <c r="J1725" s="35"/>
      <c r="AG1725" s="51"/>
    </row>
    <row r="1726" spans="7:33" ht="12.75">
      <c r="G1726" s="51"/>
      <c r="H1726" s="35"/>
      <c r="I1726" s="51"/>
      <c r="J1726" s="35"/>
      <c r="AG1726" s="51"/>
    </row>
    <row r="1727" spans="7:33" ht="12.75">
      <c r="G1727" s="51"/>
      <c r="H1727" s="35"/>
      <c r="I1727" s="51"/>
      <c r="J1727" s="35"/>
      <c r="AG1727" s="51"/>
    </row>
    <row r="1728" spans="7:33" ht="12.75">
      <c r="G1728" s="51"/>
      <c r="H1728" s="35"/>
      <c r="I1728" s="51"/>
      <c r="J1728" s="35"/>
      <c r="AG1728" s="51"/>
    </row>
    <row r="1729" spans="7:33" ht="12.75">
      <c r="G1729" s="51"/>
      <c r="H1729" s="35"/>
      <c r="I1729" s="51"/>
      <c r="J1729" s="35"/>
      <c r="AG1729" s="51"/>
    </row>
    <row r="1730" spans="7:33" ht="12.75">
      <c r="G1730" s="51"/>
      <c r="H1730" s="35"/>
      <c r="I1730" s="51"/>
      <c r="J1730" s="35"/>
      <c r="AG1730" s="51"/>
    </row>
    <row r="1731" spans="7:33" ht="12.75">
      <c r="G1731" s="51"/>
      <c r="H1731" s="35"/>
      <c r="I1731" s="51"/>
      <c r="J1731" s="35"/>
      <c r="AG1731" s="51"/>
    </row>
    <row r="1732" spans="7:33" ht="12.75">
      <c r="G1732" s="51"/>
      <c r="H1732" s="35"/>
      <c r="I1732" s="51"/>
      <c r="J1732" s="35"/>
      <c r="AG1732" s="51"/>
    </row>
    <row r="1733" spans="7:33" ht="12.75">
      <c r="G1733" s="51"/>
      <c r="H1733" s="35"/>
      <c r="I1733" s="51"/>
      <c r="J1733" s="35"/>
      <c r="AG1733" s="51"/>
    </row>
    <row r="1734" spans="7:33" ht="12.75">
      <c r="G1734" s="51"/>
      <c r="H1734" s="35"/>
      <c r="I1734" s="51"/>
      <c r="J1734" s="35"/>
      <c r="AG1734" s="51"/>
    </row>
    <row r="1735" spans="7:33" ht="12.75">
      <c r="G1735" s="51"/>
      <c r="H1735" s="35"/>
      <c r="I1735" s="51"/>
      <c r="J1735" s="35"/>
      <c r="AG1735" s="51"/>
    </row>
    <row r="1736" spans="7:33" ht="12.75">
      <c r="G1736" s="51"/>
      <c r="H1736" s="35"/>
      <c r="I1736" s="51"/>
      <c r="J1736" s="35"/>
      <c r="AG1736" s="51"/>
    </row>
    <row r="1737" spans="7:33" ht="12.75">
      <c r="G1737" s="51"/>
      <c r="H1737" s="35"/>
      <c r="I1737" s="51"/>
      <c r="J1737" s="35"/>
      <c r="AG1737" s="51"/>
    </row>
    <row r="1738" spans="7:33" ht="12.75">
      <c r="G1738" s="51"/>
      <c r="H1738" s="35"/>
      <c r="I1738" s="51"/>
      <c r="J1738" s="35"/>
      <c r="AG1738" s="51"/>
    </row>
    <row r="1739" spans="7:33" ht="12.75">
      <c r="G1739" s="51"/>
      <c r="H1739" s="35"/>
      <c r="I1739" s="51"/>
      <c r="J1739" s="35"/>
      <c r="AG1739" s="51"/>
    </row>
    <row r="1740" spans="7:33" ht="12.75">
      <c r="G1740" s="51"/>
      <c r="H1740" s="35"/>
      <c r="I1740" s="51"/>
      <c r="J1740" s="35"/>
      <c r="AG1740" s="51"/>
    </row>
    <row r="1741" spans="7:33" ht="12.75">
      <c r="G1741" s="51"/>
      <c r="H1741" s="35"/>
      <c r="I1741" s="51"/>
      <c r="J1741" s="35"/>
      <c r="AG1741" s="51"/>
    </row>
    <row r="1742" spans="7:33" ht="12.75">
      <c r="G1742" s="51"/>
      <c r="H1742" s="35"/>
      <c r="I1742" s="51"/>
      <c r="J1742" s="35"/>
      <c r="AG1742" s="51"/>
    </row>
    <row r="1743" spans="7:33" ht="12.75">
      <c r="G1743" s="51"/>
      <c r="H1743" s="35"/>
      <c r="I1743" s="51"/>
      <c r="J1743" s="35"/>
      <c r="AG1743" s="51"/>
    </row>
    <row r="1744" spans="7:33" ht="12.75">
      <c r="G1744" s="51"/>
      <c r="H1744" s="35"/>
      <c r="I1744" s="51"/>
      <c r="J1744" s="35"/>
      <c r="AG1744" s="51"/>
    </row>
    <row r="1745" spans="7:33" ht="12.75">
      <c r="G1745" s="51"/>
      <c r="H1745" s="35"/>
      <c r="I1745" s="51"/>
      <c r="J1745" s="35"/>
      <c r="AG1745" s="51"/>
    </row>
    <row r="1746" spans="7:33" ht="12.75">
      <c r="G1746" s="51"/>
      <c r="H1746" s="35"/>
      <c r="I1746" s="51"/>
      <c r="J1746" s="35"/>
      <c r="AG1746" s="51"/>
    </row>
    <row r="1747" spans="7:33" ht="12.75">
      <c r="G1747" s="51"/>
      <c r="H1747" s="35"/>
      <c r="I1747" s="51"/>
      <c r="J1747" s="35"/>
      <c r="AG1747" s="51"/>
    </row>
    <row r="1748" spans="7:33" ht="12.75">
      <c r="G1748" s="51"/>
      <c r="H1748" s="35"/>
      <c r="I1748" s="51"/>
      <c r="J1748" s="35"/>
      <c r="AG1748" s="51"/>
    </row>
    <row r="1749" spans="7:33" ht="12.75">
      <c r="G1749" s="51"/>
      <c r="H1749" s="35"/>
      <c r="I1749" s="51"/>
      <c r="J1749" s="35"/>
      <c r="AG1749" s="51"/>
    </row>
    <row r="1750" spans="7:33" ht="12.75">
      <c r="G1750" s="51"/>
      <c r="H1750" s="35"/>
      <c r="I1750" s="51"/>
      <c r="J1750" s="35"/>
      <c r="AG1750" s="51"/>
    </row>
    <row r="1751" spans="7:33" ht="12.75">
      <c r="G1751" s="51"/>
      <c r="H1751" s="35"/>
      <c r="I1751" s="51"/>
      <c r="J1751" s="35"/>
      <c r="AG1751" s="51"/>
    </row>
    <row r="1752" spans="7:33" ht="12.75">
      <c r="G1752" s="51"/>
      <c r="H1752" s="35"/>
      <c r="I1752" s="51"/>
      <c r="J1752" s="35"/>
      <c r="AG1752" s="51"/>
    </row>
    <row r="1753" spans="7:33" ht="12.75">
      <c r="G1753" s="51"/>
      <c r="H1753" s="35"/>
      <c r="I1753" s="51"/>
      <c r="J1753" s="35"/>
      <c r="AG1753" s="51"/>
    </row>
    <row r="1754" spans="7:33" ht="12.75">
      <c r="G1754" s="51"/>
      <c r="H1754" s="35"/>
      <c r="I1754" s="51"/>
      <c r="J1754" s="35"/>
      <c r="AG1754" s="51"/>
    </row>
    <row r="1755" spans="7:33" ht="12.75">
      <c r="G1755" s="51"/>
      <c r="H1755" s="35"/>
      <c r="I1755" s="51"/>
      <c r="J1755" s="35"/>
      <c r="AG1755" s="51"/>
    </row>
    <row r="1756" spans="7:33" ht="12.75">
      <c r="G1756" s="51"/>
      <c r="H1756" s="35"/>
      <c r="I1756" s="51"/>
      <c r="J1756" s="35"/>
      <c r="AG1756" s="51"/>
    </row>
    <row r="1757" spans="7:33" ht="12.75">
      <c r="G1757" s="51"/>
      <c r="H1757" s="35"/>
      <c r="I1757" s="51"/>
      <c r="J1757" s="35"/>
      <c r="AG1757" s="51"/>
    </row>
    <row r="1758" spans="7:33" ht="12.75">
      <c r="G1758" s="51"/>
      <c r="H1758" s="35"/>
      <c r="I1758" s="51"/>
      <c r="J1758" s="35"/>
      <c r="AG1758" s="51"/>
    </row>
    <row r="1759" spans="7:33" ht="12.75">
      <c r="G1759" s="51"/>
      <c r="H1759" s="35"/>
      <c r="I1759" s="51"/>
      <c r="J1759" s="35"/>
      <c r="AG1759" s="51"/>
    </row>
    <row r="1760" spans="7:33" ht="12.75">
      <c r="G1760" s="51"/>
      <c r="H1760" s="35"/>
      <c r="I1760" s="51"/>
      <c r="J1760" s="35"/>
      <c r="AG1760" s="51"/>
    </row>
    <row r="1761" spans="7:33" ht="12.75">
      <c r="G1761" s="51"/>
      <c r="H1761" s="35"/>
      <c r="I1761" s="51"/>
      <c r="J1761" s="35"/>
      <c r="AG1761" s="51"/>
    </row>
    <row r="1762" spans="7:33" ht="12.75">
      <c r="G1762" s="51"/>
      <c r="H1762" s="35"/>
      <c r="I1762" s="51"/>
      <c r="J1762" s="35"/>
      <c r="AG1762" s="51"/>
    </row>
    <row r="1763" spans="7:33" ht="12.75">
      <c r="G1763" s="51"/>
      <c r="H1763" s="35"/>
      <c r="I1763" s="51"/>
      <c r="J1763" s="35"/>
      <c r="AG1763" s="51"/>
    </row>
    <row r="1764" spans="7:33" ht="12.75">
      <c r="G1764" s="51"/>
      <c r="H1764" s="35"/>
      <c r="I1764" s="51"/>
      <c r="J1764" s="35"/>
      <c r="AG1764" s="51"/>
    </row>
    <row r="1765" spans="7:33" ht="12.75">
      <c r="G1765" s="51"/>
      <c r="H1765" s="35"/>
      <c r="I1765" s="51"/>
      <c r="J1765" s="35"/>
      <c r="AG1765" s="51"/>
    </row>
    <row r="1766" spans="7:33" ht="12.75">
      <c r="G1766" s="51"/>
      <c r="H1766" s="35"/>
      <c r="I1766" s="51"/>
      <c r="J1766" s="35"/>
      <c r="AG1766" s="51"/>
    </row>
    <row r="1767" spans="7:33" ht="12.75">
      <c r="G1767" s="51"/>
      <c r="H1767" s="35"/>
      <c r="I1767" s="51"/>
      <c r="J1767" s="35"/>
      <c r="AG1767" s="51"/>
    </row>
    <row r="1768" spans="7:33" ht="12.75">
      <c r="G1768" s="51"/>
      <c r="H1768" s="35"/>
      <c r="I1768" s="51"/>
      <c r="J1768" s="35"/>
      <c r="AG1768" s="51"/>
    </row>
    <row r="1769" spans="7:33" ht="12.75">
      <c r="G1769" s="51"/>
      <c r="H1769" s="35"/>
      <c r="I1769" s="51"/>
      <c r="J1769" s="35"/>
      <c r="AG1769" s="51"/>
    </row>
    <row r="1770" spans="7:33" ht="12.75">
      <c r="G1770" s="51"/>
      <c r="H1770" s="35"/>
      <c r="I1770" s="51"/>
      <c r="J1770" s="35"/>
      <c r="AG1770" s="51"/>
    </row>
    <row r="1771" spans="7:33" ht="12.75">
      <c r="G1771" s="51"/>
      <c r="H1771" s="35"/>
      <c r="I1771" s="51"/>
      <c r="J1771" s="35"/>
      <c r="AG1771" s="51"/>
    </row>
    <row r="1772" spans="7:33" ht="12.75">
      <c r="G1772" s="51"/>
      <c r="H1772" s="35"/>
      <c r="I1772" s="51"/>
      <c r="J1772" s="35"/>
      <c r="AG1772" s="51"/>
    </row>
    <row r="1773" spans="7:33" ht="12.75">
      <c r="G1773" s="51"/>
      <c r="H1773" s="35"/>
      <c r="I1773" s="51"/>
      <c r="J1773" s="35"/>
      <c r="AG1773" s="51"/>
    </row>
    <row r="1774" spans="7:33" ht="12.75">
      <c r="G1774" s="51"/>
      <c r="H1774" s="35"/>
      <c r="I1774" s="51"/>
      <c r="J1774" s="35"/>
      <c r="AG1774" s="51"/>
    </row>
    <row r="1775" spans="7:33" ht="12.75">
      <c r="G1775" s="51"/>
      <c r="H1775" s="35"/>
      <c r="I1775" s="51"/>
      <c r="J1775" s="35"/>
      <c r="AG1775" s="51"/>
    </row>
    <row r="1776" spans="7:33" ht="12.75">
      <c r="G1776" s="51"/>
      <c r="H1776" s="35"/>
      <c r="I1776" s="51"/>
      <c r="J1776" s="35"/>
      <c r="AG1776" s="51"/>
    </row>
    <row r="1777" spans="7:33" ht="12.75">
      <c r="G1777" s="51"/>
      <c r="H1777" s="35"/>
      <c r="I1777" s="51"/>
      <c r="J1777" s="35"/>
      <c r="AG1777" s="51"/>
    </row>
    <row r="1778" spans="7:33" ht="12.75">
      <c r="G1778" s="51"/>
      <c r="H1778" s="35"/>
      <c r="I1778" s="51"/>
      <c r="J1778" s="35"/>
      <c r="AG1778" s="51"/>
    </row>
    <row r="1779" spans="7:33" ht="12.75">
      <c r="G1779" s="51"/>
      <c r="H1779" s="35"/>
      <c r="I1779" s="51"/>
      <c r="J1779" s="35"/>
      <c r="AG1779" s="51"/>
    </row>
    <row r="1780" spans="7:33" ht="12.75">
      <c r="G1780" s="51"/>
      <c r="H1780" s="35"/>
      <c r="I1780" s="51"/>
      <c r="J1780" s="35"/>
      <c r="AG1780" s="51"/>
    </row>
    <row r="1781" spans="7:33" ht="12.75">
      <c r="G1781" s="51"/>
      <c r="H1781" s="35"/>
      <c r="I1781" s="51"/>
      <c r="J1781" s="35"/>
      <c r="AG1781" s="51"/>
    </row>
    <row r="1782" spans="7:33" ht="12.75">
      <c r="G1782" s="51"/>
      <c r="H1782" s="35"/>
      <c r="I1782" s="51"/>
      <c r="J1782" s="35"/>
      <c r="AG1782" s="51"/>
    </row>
    <row r="1783" spans="7:33" ht="12.75">
      <c r="G1783" s="51"/>
      <c r="H1783" s="35"/>
      <c r="I1783" s="51"/>
      <c r="J1783" s="35"/>
      <c r="AG1783" s="51"/>
    </row>
    <row r="1784" spans="7:33" ht="12.75">
      <c r="G1784" s="51"/>
      <c r="H1784" s="35"/>
      <c r="I1784" s="51"/>
      <c r="J1784" s="35"/>
      <c r="AG1784" s="51"/>
    </row>
    <row r="1785" spans="7:33" ht="12.75">
      <c r="G1785" s="51"/>
      <c r="H1785" s="35"/>
      <c r="I1785" s="51"/>
      <c r="J1785" s="35"/>
      <c r="AG1785" s="51"/>
    </row>
    <row r="1786" spans="7:33" ht="12.75">
      <c r="G1786" s="51"/>
      <c r="H1786" s="35"/>
      <c r="I1786" s="51"/>
      <c r="J1786" s="35"/>
      <c r="AG1786" s="51"/>
    </row>
    <row r="1787" spans="7:33" ht="12.75">
      <c r="G1787" s="51"/>
      <c r="H1787" s="35"/>
      <c r="I1787" s="51"/>
      <c r="J1787" s="35"/>
      <c r="AG1787" s="51"/>
    </row>
    <row r="1788" spans="7:33" ht="12.75">
      <c r="G1788" s="51"/>
      <c r="H1788" s="35"/>
      <c r="I1788" s="51"/>
      <c r="J1788" s="35"/>
      <c r="AG1788" s="51"/>
    </row>
    <row r="1789" spans="7:33" ht="12.75">
      <c r="G1789" s="51"/>
      <c r="H1789" s="35"/>
      <c r="I1789" s="51"/>
      <c r="J1789" s="35"/>
      <c r="AG1789" s="51"/>
    </row>
    <row r="1790" spans="7:33" ht="12.75">
      <c r="G1790" s="51"/>
      <c r="H1790" s="35"/>
      <c r="I1790" s="51"/>
      <c r="J1790" s="35"/>
      <c r="AG1790" s="51"/>
    </row>
    <row r="1791" spans="7:33" ht="12.75">
      <c r="G1791" s="51"/>
      <c r="H1791" s="35"/>
      <c r="I1791" s="51"/>
      <c r="J1791" s="35"/>
      <c r="AG1791" s="51"/>
    </row>
    <row r="1792" spans="7:33" ht="12.75">
      <c r="G1792" s="51"/>
      <c r="H1792" s="35"/>
      <c r="I1792" s="51"/>
      <c r="J1792" s="35"/>
      <c r="AG1792" s="51"/>
    </row>
    <row r="1793" spans="7:33" ht="12.75">
      <c r="G1793" s="51"/>
      <c r="H1793" s="35"/>
      <c r="I1793" s="51"/>
      <c r="J1793" s="35"/>
      <c r="AG1793" s="51"/>
    </row>
    <row r="1794" spans="7:33" ht="12.75">
      <c r="G1794" s="51"/>
      <c r="H1794" s="35"/>
      <c r="I1794" s="51"/>
      <c r="J1794" s="35"/>
      <c r="AG1794" s="51"/>
    </row>
    <row r="1795" spans="7:33" ht="12.75">
      <c r="G1795" s="51"/>
      <c r="H1795" s="35"/>
      <c r="I1795" s="51"/>
      <c r="J1795" s="35"/>
      <c r="AG1795" s="51"/>
    </row>
    <row r="1796" spans="7:33" ht="12.75">
      <c r="G1796" s="51"/>
      <c r="H1796" s="35"/>
      <c r="I1796" s="51"/>
      <c r="J1796" s="35"/>
      <c r="AG1796" s="51"/>
    </row>
    <row r="1797" spans="7:33" ht="12.75">
      <c r="G1797" s="51"/>
      <c r="H1797" s="35"/>
      <c r="I1797" s="51"/>
      <c r="J1797" s="35"/>
      <c r="AG1797" s="51"/>
    </row>
    <row r="1798" spans="7:33" ht="12.75">
      <c r="G1798" s="51"/>
      <c r="H1798" s="35"/>
      <c r="I1798" s="51"/>
      <c r="J1798" s="35"/>
      <c r="AG1798" s="51"/>
    </row>
    <row r="1799" spans="7:33" ht="12.75">
      <c r="G1799" s="51"/>
      <c r="H1799" s="35"/>
      <c r="I1799" s="51"/>
      <c r="J1799" s="35"/>
      <c r="AG1799" s="51"/>
    </row>
    <row r="1800" spans="7:33" ht="12.75">
      <c r="G1800" s="51"/>
      <c r="H1800" s="35"/>
      <c r="I1800" s="51"/>
      <c r="J1800" s="35"/>
      <c r="AG1800" s="51"/>
    </row>
    <row r="1801" spans="7:33" ht="12.75">
      <c r="G1801" s="51"/>
      <c r="H1801" s="35"/>
      <c r="I1801" s="51"/>
      <c r="J1801" s="35"/>
      <c r="AG1801" s="51"/>
    </row>
    <row r="1802" spans="7:33" ht="12.75">
      <c r="G1802" s="51"/>
      <c r="H1802" s="35"/>
      <c r="I1802" s="51"/>
      <c r="J1802" s="35"/>
      <c r="AG1802" s="51"/>
    </row>
    <row r="1803" spans="7:33" ht="12.75">
      <c r="G1803" s="51"/>
      <c r="H1803" s="35"/>
      <c r="I1803" s="51"/>
      <c r="J1803" s="35"/>
      <c r="AG1803" s="51"/>
    </row>
    <row r="1804" spans="7:33" ht="12.75">
      <c r="G1804" s="51"/>
      <c r="H1804" s="35"/>
      <c r="I1804" s="51"/>
      <c r="J1804" s="35"/>
      <c r="AG1804" s="51"/>
    </row>
    <row r="1805" spans="7:33" ht="12.75">
      <c r="G1805" s="51"/>
      <c r="H1805" s="35"/>
      <c r="I1805" s="51"/>
      <c r="J1805" s="35"/>
      <c r="AG1805" s="51"/>
    </row>
    <row r="1806" spans="7:33" ht="12.75">
      <c r="G1806" s="51"/>
      <c r="H1806" s="35"/>
      <c r="I1806" s="51"/>
      <c r="J1806" s="35"/>
      <c r="AG1806" s="51"/>
    </row>
    <row r="1807" spans="7:33" ht="12.75">
      <c r="G1807" s="51"/>
      <c r="H1807" s="35"/>
      <c r="I1807" s="51"/>
      <c r="J1807" s="35"/>
      <c r="AG1807" s="51"/>
    </row>
    <row r="1808" spans="7:33" ht="12.75">
      <c r="G1808" s="51"/>
      <c r="H1808" s="35"/>
      <c r="I1808" s="51"/>
      <c r="J1808" s="35"/>
      <c r="AG1808" s="51"/>
    </row>
    <row r="1809" spans="7:33" ht="12.75">
      <c r="G1809" s="51"/>
      <c r="H1809" s="35"/>
      <c r="I1809" s="51"/>
      <c r="J1809" s="35"/>
      <c r="AG1809" s="51"/>
    </row>
    <row r="1810" spans="7:33" ht="12.75">
      <c r="G1810" s="51"/>
      <c r="H1810" s="35"/>
      <c r="I1810" s="51"/>
      <c r="J1810" s="35"/>
      <c r="AG1810" s="51"/>
    </row>
    <row r="1811" spans="7:33" ht="12.75">
      <c r="G1811" s="51"/>
      <c r="H1811" s="35"/>
      <c r="I1811" s="51"/>
      <c r="J1811" s="35"/>
      <c r="AG1811" s="51"/>
    </row>
    <row r="1812" spans="7:33" ht="12.75">
      <c r="G1812" s="51"/>
      <c r="H1812" s="35"/>
      <c r="I1812" s="51"/>
      <c r="J1812" s="35"/>
      <c r="AG1812" s="51"/>
    </row>
    <row r="1813" spans="7:33" ht="12.75">
      <c r="G1813" s="51"/>
      <c r="H1813" s="35"/>
      <c r="I1813" s="51"/>
      <c r="J1813" s="35"/>
      <c r="AG1813" s="51"/>
    </row>
    <row r="1814" spans="7:33" ht="12.75">
      <c r="G1814" s="51"/>
      <c r="H1814" s="35"/>
      <c r="I1814" s="51"/>
      <c r="J1814" s="35"/>
      <c r="AG1814" s="51"/>
    </row>
    <row r="1815" spans="7:33" ht="12.75">
      <c r="G1815" s="51"/>
      <c r="H1815" s="35"/>
      <c r="I1815" s="51"/>
      <c r="J1815" s="35"/>
      <c r="AG1815" s="51"/>
    </row>
    <row r="1816" spans="7:33" ht="12.75">
      <c r="G1816" s="51"/>
      <c r="H1816" s="35"/>
      <c r="I1816" s="51"/>
      <c r="J1816" s="35"/>
      <c r="AG1816" s="51"/>
    </row>
    <row r="1817" spans="7:33" ht="12.75">
      <c r="G1817" s="51"/>
      <c r="H1817" s="35"/>
      <c r="I1817" s="51"/>
      <c r="J1817" s="35"/>
      <c r="AG1817" s="51"/>
    </row>
    <row r="1818" spans="7:33" ht="12.75">
      <c r="G1818" s="51"/>
      <c r="H1818" s="35"/>
      <c r="I1818" s="51"/>
      <c r="J1818" s="35"/>
      <c r="AG1818" s="51"/>
    </row>
    <row r="1819" spans="7:33" ht="12.75">
      <c r="G1819" s="51"/>
      <c r="H1819" s="35"/>
      <c r="I1819" s="51"/>
      <c r="J1819" s="35"/>
      <c r="AG1819" s="51"/>
    </row>
    <row r="1820" spans="7:33" ht="12.75">
      <c r="G1820" s="51"/>
      <c r="H1820" s="35"/>
      <c r="I1820" s="51"/>
      <c r="J1820" s="35"/>
      <c r="AG1820" s="51"/>
    </row>
    <row r="1821" spans="7:33" ht="12.75">
      <c r="G1821" s="51"/>
      <c r="H1821" s="35"/>
      <c r="I1821" s="51"/>
      <c r="J1821" s="35"/>
      <c r="AG1821" s="51"/>
    </row>
    <row r="1822" spans="7:33" ht="12.75">
      <c r="G1822" s="51"/>
      <c r="H1822" s="35"/>
      <c r="I1822" s="51"/>
      <c r="J1822" s="35"/>
      <c r="AG1822" s="51"/>
    </row>
    <row r="1823" spans="7:33" ht="12.75">
      <c r="G1823" s="51"/>
      <c r="H1823" s="35"/>
      <c r="I1823" s="51"/>
      <c r="J1823" s="35"/>
      <c r="AG1823" s="51"/>
    </row>
    <row r="1824" spans="7:33" ht="12.75">
      <c r="G1824" s="51"/>
      <c r="H1824" s="35"/>
      <c r="I1824" s="51"/>
      <c r="J1824" s="35"/>
      <c r="AG1824" s="51"/>
    </row>
    <row r="1825" spans="7:33" ht="12.75">
      <c r="G1825" s="51"/>
      <c r="H1825" s="35"/>
      <c r="I1825" s="51"/>
      <c r="J1825" s="35"/>
      <c r="AG1825" s="51"/>
    </row>
    <row r="1826" spans="7:33" ht="12.75">
      <c r="G1826" s="51"/>
      <c r="H1826" s="35"/>
      <c r="I1826" s="51"/>
      <c r="J1826" s="35"/>
      <c r="AG1826" s="51"/>
    </row>
    <row r="1827" spans="7:33" ht="12.75">
      <c r="G1827" s="51"/>
      <c r="H1827" s="35"/>
      <c r="I1827" s="51"/>
      <c r="J1827" s="35"/>
      <c r="AG1827" s="51"/>
    </row>
    <row r="1828" spans="7:33" ht="12.75">
      <c r="G1828" s="51"/>
      <c r="H1828" s="35"/>
      <c r="I1828" s="51"/>
      <c r="J1828" s="35"/>
      <c r="AG1828" s="51"/>
    </row>
    <row r="1829" spans="7:33" ht="12.75">
      <c r="G1829" s="51"/>
      <c r="H1829" s="35"/>
      <c r="I1829" s="51"/>
      <c r="J1829" s="35"/>
      <c r="AG1829" s="51"/>
    </row>
    <row r="1830" spans="7:33" ht="12.75">
      <c r="G1830" s="51"/>
      <c r="H1830" s="35"/>
      <c r="I1830" s="51"/>
      <c r="J1830" s="35"/>
      <c r="AG1830" s="51"/>
    </row>
    <row r="1831" spans="7:33" ht="12.75">
      <c r="G1831" s="51"/>
      <c r="H1831" s="35"/>
      <c r="I1831" s="51"/>
      <c r="J1831" s="35"/>
      <c r="AG1831" s="51"/>
    </row>
    <row r="1832" spans="7:33" ht="12.75">
      <c r="G1832" s="51"/>
      <c r="H1832" s="35"/>
      <c r="I1832" s="51"/>
      <c r="J1832" s="35"/>
      <c r="AG1832" s="51"/>
    </row>
    <row r="1833" spans="7:33" ht="12.75">
      <c r="G1833" s="51"/>
      <c r="H1833" s="35"/>
      <c r="I1833" s="51"/>
      <c r="J1833" s="35"/>
      <c r="AG1833" s="51"/>
    </row>
    <row r="1834" spans="7:33" ht="12.75">
      <c r="G1834" s="51"/>
      <c r="H1834" s="35"/>
      <c r="I1834" s="51"/>
      <c r="J1834" s="35"/>
      <c r="AG1834" s="51"/>
    </row>
    <row r="1835" spans="7:33" ht="12.75">
      <c r="G1835" s="51"/>
      <c r="H1835" s="35"/>
      <c r="I1835" s="51"/>
      <c r="J1835" s="35"/>
      <c r="AG1835" s="51"/>
    </row>
    <row r="1836" spans="7:33" ht="12.75">
      <c r="G1836" s="51"/>
      <c r="H1836" s="35"/>
      <c r="I1836" s="51"/>
      <c r="J1836" s="35"/>
      <c r="AG1836" s="51"/>
    </row>
    <row r="1837" spans="7:33" ht="12.75">
      <c r="G1837" s="51"/>
      <c r="H1837" s="35"/>
      <c r="I1837" s="51"/>
      <c r="J1837" s="35"/>
      <c r="AG1837" s="51"/>
    </row>
    <row r="1838" spans="7:33" ht="12.75">
      <c r="G1838" s="51"/>
      <c r="H1838" s="35"/>
      <c r="I1838" s="51"/>
      <c r="J1838" s="35"/>
      <c r="AG1838" s="51"/>
    </row>
    <row r="1839" spans="7:33" ht="12.75">
      <c r="G1839" s="51"/>
      <c r="H1839" s="35"/>
      <c r="I1839" s="51"/>
      <c r="J1839" s="35"/>
      <c r="AG1839" s="51"/>
    </row>
    <row r="1840" spans="7:33" ht="12.75">
      <c r="G1840" s="51"/>
      <c r="H1840" s="35"/>
      <c r="I1840" s="51"/>
      <c r="J1840" s="35"/>
      <c r="AG1840" s="51"/>
    </row>
    <row r="1841" spans="7:33" ht="12.75">
      <c r="G1841" s="51"/>
      <c r="H1841" s="35"/>
      <c r="I1841" s="51"/>
      <c r="J1841" s="35"/>
      <c r="AG1841" s="51"/>
    </row>
    <row r="1842" spans="7:33" ht="12.75">
      <c r="G1842" s="51"/>
      <c r="H1842" s="35"/>
      <c r="I1842" s="51"/>
      <c r="J1842" s="35"/>
      <c r="AG1842" s="51"/>
    </row>
    <row r="1843" spans="7:33" ht="12.75">
      <c r="G1843" s="51"/>
      <c r="H1843" s="35"/>
      <c r="I1843" s="51"/>
      <c r="J1843" s="35"/>
      <c r="AG1843" s="51"/>
    </row>
    <row r="1844" spans="7:33" ht="12.75">
      <c r="G1844" s="51"/>
      <c r="H1844" s="35"/>
      <c r="I1844" s="51"/>
      <c r="J1844" s="35"/>
      <c r="AG1844" s="51"/>
    </row>
    <row r="1845" spans="7:33" ht="12.75">
      <c r="G1845" s="51"/>
      <c r="H1845" s="35"/>
      <c r="I1845" s="51"/>
      <c r="J1845" s="35"/>
      <c r="AG1845" s="51"/>
    </row>
    <row r="1846" spans="7:33" ht="12.75">
      <c r="G1846" s="51"/>
      <c r="H1846" s="35"/>
      <c r="I1846" s="51"/>
      <c r="J1846" s="35"/>
      <c r="AG1846" s="51"/>
    </row>
    <row r="1847" spans="7:33" ht="12.75">
      <c r="G1847" s="51"/>
      <c r="H1847" s="35"/>
      <c r="I1847" s="51"/>
      <c r="J1847" s="35"/>
      <c r="AG1847" s="51"/>
    </row>
    <row r="1848" spans="7:33" ht="12.75">
      <c r="G1848" s="51"/>
      <c r="H1848" s="35"/>
      <c r="I1848" s="51"/>
      <c r="J1848" s="35"/>
      <c r="AG1848" s="51"/>
    </row>
    <row r="1849" spans="7:33" ht="12.75">
      <c r="G1849" s="51"/>
      <c r="H1849" s="35"/>
      <c r="I1849" s="51"/>
      <c r="J1849" s="35"/>
      <c r="AG1849" s="51"/>
    </row>
    <row r="1850" spans="7:33" ht="12.75">
      <c r="G1850" s="51"/>
      <c r="H1850" s="35"/>
      <c r="I1850" s="51"/>
      <c r="J1850" s="35"/>
      <c r="AG1850" s="51"/>
    </row>
    <row r="1851" spans="7:33" ht="12.75">
      <c r="G1851" s="51"/>
      <c r="H1851" s="35"/>
      <c r="I1851" s="51"/>
      <c r="J1851" s="35"/>
      <c r="AG1851" s="51"/>
    </row>
    <row r="1852" spans="7:33" ht="12.75">
      <c r="G1852" s="51"/>
      <c r="H1852" s="35"/>
      <c r="I1852" s="51"/>
      <c r="J1852" s="35"/>
      <c r="AG1852" s="51"/>
    </row>
    <row r="1853" spans="7:33" ht="12.75">
      <c r="G1853" s="51"/>
      <c r="H1853" s="35"/>
      <c r="I1853" s="51"/>
      <c r="J1853" s="35"/>
      <c r="AG1853" s="51"/>
    </row>
    <row r="1854" spans="7:33" ht="12.75">
      <c r="G1854" s="51"/>
      <c r="H1854" s="35"/>
      <c r="I1854" s="51"/>
      <c r="J1854" s="35"/>
      <c r="AG1854" s="51"/>
    </row>
    <row r="1855" spans="7:33" ht="12.75">
      <c r="G1855" s="51"/>
      <c r="H1855" s="35"/>
      <c r="I1855" s="51"/>
      <c r="J1855" s="35"/>
      <c r="AG1855" s="51"/>
    </row>
    <row r="1856" spans="7:33" ht="12.75">
      <c r="G1856" s="51"/>
      <c r="H1856" s="35"/>
      <c r="I1856" s="51"/>
      <c r="J1856" s="35"/>
      <c r="AG1856" s="51"/>
    </row>
    <row r="1857" spans="7:33" ht="12.75">
      <c r="G1857" s="51"/>
      <c r="H1857" s="35"/>
      <c r="I1857" s="51"/>
      <c r="J1857" s="35"/>
      <c r="AG1857" s="51"/>
    </row>
    <row r="1858" spans="7:33" ht="12.75">
      <c r="G1858" s="51"/>
      <c r="H1858" s="35"/>
      <c r="I1858" s="51"/>
      <c r="J1858" s="35"/>
      <c r="AG1858" s="51"/>
    </row>
    <row r="1859" spans="7:33" ht="12.75">
      <c r="G1859" s="51"/>
      <c r="H1859" s="35"/>
      <c r="I1859" s="51"/>
      <c r="J1859" s="35"/>
      <c r="AG1859" s="51"/>
    </row>
    <row r="1860" spans="7:33" ht="12.75">
      <c r="G1860" s="51"/>
      <c r="H1860" s="35"/>
      <c r="I1860" s="51"/>
      <c r="J1860" s="35"/>
      <c r="AG1860" s="51"/>
    </row>
    <row r="1861" spans="7:33" ht="12.75">
      <c r="G1861" s="51"/>
      <c r="H1861" s="35"/>
      <c r="I1861" s="51"/>
      <c r="J1861" s="35"/>
      <c r="AG1861" s="51"/>
    </row>
    <row r="1862" spans="7:33" ht="12.75">
      <c r="G1862" s="51"/>
      <c r="H1862" s="35"/>
      <c r="I1862" s="51"/>
      <c r="J1862" s="35"/>
      <c r="AG1862" s="51"/>
    </row>
    <row r="1863" spans="7:33" ht="12.75">
      <c r="G1863" s="51"/>
      <c r="H1863" s="35"/>
      <c r="I1863" s="51"/>
      <c r="J1863" s="35"/>
      <c r="AG1863" s="51"/>
    </row>
    <row r="1864" spans="7:33" ht="12.75">
      <c r="G1864" s="51"/>
      <c r="H1864" s="35"/>
      <c r="I1864" s="51"/>
      <c r="J1864" s="35"/>
      <c r="AG1864" s="51"/>
    </row>
    <row r="1865" spans="7:33" ht="12.75">
      <c r="G1865" s="51"/>
      <c r="H1865" s="35"/>
      <c r="I1865" s="51"/>
      <c r="J1865" s="35"/>
      <c r="AG1865" s="51"/>
    </row>
    <row r="1866" spans="7:33" ht="12.75">
      <c r="G1866" s="51"/>
      <c r="H1866" s="35"/>
      <c r="I1866" s="51"/>
      <c r="J1866" s="35"/>
      <c r="AG1866" s="51"/>
    </row>
    <row r="1867" spans="7:33" ht="12.75">
      <c r="G1867" s="51"/>
      <c r="H1867" s="35"/>
      <c r="I1867" s="51"/>
      <c r="J1867" s="35"/>
      <c r="AG1867" s="51"/>
    </row>
    <row r="1868" spans="7:33" ht="12.75">
      <c r="G1868" s="51"/>
      <c r="H1868" s="35"/>
      <c r="I1868" s="51"/>
      <c r="J1868" s="35"/>
      <c r="AG1868" s="51"/>
    </row>
    <row r="1869" spans="7:33" ht="12.75">
      <c r="G1869" s="51"/>
      <c r="H1869" s="35"/>
      <c r="I1869" s="51"/>
      <c r="J1869" s="35"/>
      <c r="AG1869" s="51"/>
    </row>
    <row r="1870" spans="7:33" ht="12.75">
      <c r="G1870" s="51"/>
      <c r="H1870" s="35"/>
      <c r="I1870" s="51"/>
      <c r="J1870" s="35"/>
      <c r="AG1870" s="51"/>
    </row>
    <row r="1871" spans="7:33" ht="12.75">
      <c r="G1871" s="51"/>
      <c r="H1871" s="35"/>
      <c r="I1871" s="51"/>
      <c r="J1871" s="35"/>
      <c r="AG1871" s="51"/>
    </row>
    <row r="1872" spans="7:33" ht="12.75">
      <c r="G1872" s="51"/>
      <c r="H1872" s="35"/>
      <c r="I1872" s="51"/>
      <c r="J1872" s="35"/>
      <c r="AG1872" s="51"/>
    </row>
    <row r="1873" spans="7:33" ht="12.75">
      <c r="G1873" s="51"/>
      <c r="H1873" s="35"/>
      <c r="I1873" s="51"/>
      <c r="J1873" s="35"/>
      <c r="AG1873" s="51"/>
    </row>
    <row r="1874" spans="7:33" ht="12.75">
      <c r="G1874" s="51"/>
      <c r="H1874" s="35"/>
      <c r="I1874" s="51"/>
      <c r="J1874" s="35"/>
      <c r="AG1874" s="51"/>
    </row>
    <row r="1875" spans="7:33" ht="12.75">
      <c r="G1875" s="51"/>
      <c r="H1875" s="35"/>
      <c r="I1875" s="51"/>
      <c r="J1875" s="35"/>
      <c r="AG1875" s="51"/>
    </row>
    <row r="1876" spans="7:33" ht="12.75">
      <c r="G1876" s="51"/>
      <c r="H1876" s="35"/>
      <c r="I1876" s="51"/>
      <c r="J1876" s="35"/>
      <c r="AG1876" s="51"/>
    </row>
    <row r="1877" spans="7:33" ht="12.75">
      <c r="G1877" s="51"/>
      <c r="H1877" s="35"/>
      <c r="I1877" s="51"/>
      <c r="J1877" s="35"/>
      <c r="AG1877" s="51"/>
    </row>
    <row r="1878" spans="7:33" ht="12.75">
      <c r="G1878" s="51"/>
      <c r="H1878" s="35"/>
      <c r="I1878" s="51"/>
      <c r="J1878" s="35"/>
      <c r="AG1878" s="51"/>
    </row>
    <row r="1879" spans="7:33" ht="12.75">
      <c r="G1879" s="51"/>
      <c r="H1879" s="35"/>
      <c r="I1879" s="51"/>
      <c r="J1879" s="35"/>
      <c r="AG1879" s="51"/>
    </row>
    <row r="1880" spans="7:33" ht="12.75">
      <c r="G1880" s="51"/>
      <c r="H1880" s="35"/>
      <c r="I1880" s="51"/>
      <c r="J1880" s="35"/>
      <c r="AG1880" s="51"/>
    </row>
    <row r="1881" spans="7:33" ht="12.75">
      <c r="G1881" s="51"/>
      <c r="H1881" s="35"/>
      <c r="I1881" s="51"/>
      <c r="J1881" s="35"/>
      <c r="AG1881" s="51"/>
    </row>
    <row r="1882" spans="7:33" ht="12.75">
      <c r="G1882" s="51"/>
      <c r="H1882" s="35"/>
      <c r="I1882" s="51"/>
      <c r="J1882" s="35"/>
      <c r="AG1882" s="51"/>
    </row>
    <row r="1883" spans="7:33" ht="12.75">
      <c r="G1883" s="51"/>
      <c r="H1883" s="35"/>
      <c r="I1883" s="51"/>
      <c r="J1883" s="35"/>
      <c r="AG1883" s="51"/>
    </row>
    <row r="1884" spans="7:33" ht="12.75">
      <c r="G1884" s="51"/>
      <c r="H1884" s="35"/>
      <c r="I1884" s="51"/>
      <c r="J1884" s="35"/>
      <c r="AG1884" s="51"/>
    </row>
    <row r="1885" spans="7:33" ht="12.75">
      <c r="G1885" s="51"/>
      <c r="H1885" s="35"/>
      <c r="I1885" s="51"/>
      <c r="J1885" s="35"/>
      <c r="AG1885" s="51"/>
    </row>
    <row r="1886" spans="7:33" ht="12.75">
      <c r="G1886" s="51"/>
      <c r="H1886" s="35"/>
      <c r="I1886" s="51"/>
      <c r="J1886" s="35"/>
      <c r="AG1886" s="51"/>
    </row>
    <row r="1887" spans="7:33" ht="12.75">
      <c r="G1887" s="51"/>
      <c r="H1887" s="35"/>
      <c r="I1887" s="51"/>
      <c r="J1887" s="35"/>
      <c r="AG1887" s="51"/>
    </row>
    <row r="1888" spans="7:33" ht="12.75">
      <c r="G1888" s="51"/>
      <c r="H1888" s="35"/>
      <c r="I1888" s="51"/>
      <c r="J1888" s="35"/>
      <c r="AG1888" s="51"/>
    </row>
    <row r="1889" spans="7:33" ht="12.75">
      <c r="G1889" s="51"/>
      <c r="H1889" s="35"/>
      <c r="I1889" s="51"/>
      <c r="J1889" s="35"/>
      <c r="AG1889" s="51"/>
    </row>
    <row r="1890" spans="7:33" ht="12.75">
      <c r="G1890" s="51"/>
      <c r="H1890" s="35"/>
      <c r="I1890" s="51"/>
      <c r="J1890" s="35"/>
      <c r="AG1890" s="51"/>
    </row>
    <row r="1891" spans="7:33" ht="12.75">
      <c r="G1891" s="51"/>
      <c r="H1891" s="35"/>
      <c r="I1891" s="51"/>
      <c r="J1891" s="35"/>
      <c r="AG1891" s="51"/>
    </row>
    <row r="1892" spans="7:33" ht="12.75">
      <c r="G1892" s="51"/>
      <c r="H1892" s="35"/>
      <c r="I1892" s="51"/>
      <c r="J1892" s="35"/>
      <c r="AG1892" s="51"/>
    </row>
    <row r="1893" spans="7:33" ht="12.75">
      <c r="G1893" s="51"/>
      <c r="H1893" s="35"/>
      <c r="I1893" s="51"/>
      <c r="J1893" s="35"/>
      <c r="AG1893" s="51"/>
    </row>
    <row r="1894" spans="7:33" ht="12.75">
      <c r="G1894" s="51"/>
      <c r="H1894" s="35"/>
      <c r="I1894" s="51"/>
      <c r="J1894" s="35"/>
      <c r="AG1894" s="51"/>
    </row>
    <row r="1895" spans="7:33" ht="12.75">
      <c r="G1895" s="51"/>
      <c r="H1895" s="35"/>
      <c r="I1895" s="51"/>
      <c r="J1895" s="35"/>
      <c r="AG1895" s="51"/>
    </row>
    <row r="1896" spans="7:33" ht="12.75">
      <c r="G1896" s="51"/>
      <c r="H1896" s="35"/>
      <c r="I1896" s="51"/>
      <c r="J1896" s="35"/>
      <c r="AG1896" s="51"/>
    </row>
    <row r="1897" spans="7:33" ht="12.75">
      <c r="G1897" s="51"/>
      <c r="H1897" s="35"/>
      <c r="I1897" s="51"/>
      <c r="J1897" s="35"/>
      <c r="AG1897" s="51"/>
    </row>
    <row r="1898" spans="7:33" ht="12.75">
      <c r="G1898" s="51"/>
      <c r="H1898" s="35"/>
      <c r="I1898" s="51"/>
      <c r="J1898" s="35"/>
      <c r="AG1898" s="51"/>
    </row>
    <row r="1899" spans="7:33" ht="12.75">
      <c r="G1899" s="51"/>
      <c r="H1899" s="35"/>
      <c r="I1899" s="51"/>
      <c r="J1899" s="35"/>
      <c r="AG1899" s="51"/>
    </row>
    <row r="1900" spans="7:33" ht="12.75">
      <c r="G1900" s="51"/>
      <c r="H1900" s="35"/>
      <c r="I1900" s="51"/>
      <c r="J1900" s="35"/>
      <c r="AG1900" s="51"/>
    </row>
    <row r="1901" spans="7:33" ht="12.75">
      <c r="G1901" s="51"/>
      <c r="H1901" s="35"/>
      <c r="I1901" s="51"/>
      <c r="J1901" s="35"/>
      <c r="AG1901" s="51"/>
    </row>
    <row r="1902" spans="7:33" ht="12.75">
      <c r="G1902" s="51"/>
      <c r="H1902" s="35"/>
      <c r="I1902" s="51"/>
      <c r="J1902" s="35"/>
      <c r="AG1902" s="51"/>
    </row>
    <row r="1903" spans="7:33" ht="12.75">
      <c r="G1903" s="51"/>
      <c r="H1903" s="35"/>
      <c r="I1903" s="51"/>
      <c r="J1903" s="35"/>
      <c r="AG1903" s="51"/>
    </row>
    <row r="1904" spans="7:33" ht="12.75">
      <c r="G1904" s="51"/>
      <c r="H1904" s="35"/>
      <c r="I1904" s="51"/>
      <c r="J1904" s="35"/>
      <c r="AG1904" s="51"/>
    </row>
    <row r="1905" spans="7:33" ht="12.75">
      <c r="G1905" s="51"/>
      <c r="H1905" s="35"/>
      <c r="I1905" s="51"/>
      <c r="J1905" s="35"/>
      <c r="AG1905" s="51"/>
    </row>
    <row r="1906" spans="7:33" ht="12.75">
      <c r="G1906" s="51"/>
      <c r="H1906" s="35"/>
      <c r="I1906" s="51"/>
      <c r="J1906" s="35"/>
      <c r="AG1906" s="51"/>
    </row>
    <row r="1907" spans="7:33" ht="12.75">
      <c r="G1907" s="51"/>
      <c r="H1907" s="35"/>
      <c r="I1907" s="51"/>
      <c r="J1907" s="35"/>
      <c r="AG1907" s="51"/>
    </row>
    <row r="1908" spans="7:33" ht="12.75">
      <c r="G1908" s="51"/>
      <c r="H1908" s="35"/>
      <c r="I1908" s="51"/>
      <c r="J1908" s="35"/>
      <c r="AG1908" s="51"/>
    </row>
    <row r="1909" spans="7:33" ht="12.75">
      <c r="G1909" s="51"/>
      <c r="H1909" s="35"/>
      <c r="I1909" s="51"/>
      <c r="J1909" s="35"/>
      <c r="AG1909" s="51"/>
    </row>
    <row r="1910" spans="7:33" ht="12.75">
      <c r="G1910" s="51"/>
      <c r="H1910" s="35"/>
      <c r="I1910" s="51"/>
      <c r="J1910" s="35"/>
      <c r="AG1910" s="51"/>
    </row>
    <row r="1911" spans="7:33" ht="12.75">
      <c r="G1911" s="51"/>
      <c r="H1911" s="35"/>
      <c r="I1911" s="51"/>
      <c r="J1911" s="35"/>
      <c r="AG1911" s="51"/>
    </row>
    <row r="1912" spans="7:33" ht="12.75">
      <c r="G1912" s="51"/>
      <c r="H1912" s="35"/>
      <c r="I1912" s="51"/>
      <c r="J1912" s="35"/>
      <c r="AG1912" s="51"/>
    </row>
    <row r="1913" spans="7:33" ht="12.75">
      <c r="G1913" s="51"/>
      <c r="H1913" s="35"/>
      <c r="I1913" s="51"/>
      <c r="J1913" s="35"/>
      <c r="AG1913" s="51"/>
    </row>
    <row r="1914" spans="7:33" ht="12.75">
      <c r="G1914" s="51"/>
      <c r="H1914" s="35"/>
      <c r="I1914" s="51"/>
      <c r="J1914" s="35"/>
      <c r="AG1914" s="51"/>
    </row>
    <row r="1915" spans="7:33" ht="12.75">
      <c r="G1915" s="51"/>
      <c r="H1915" s="35"/>
      <c r="I1915" s="51"/>
      <c r="J1915" s="35"/>
      <c r="AG1915" s="51"/>
    </row>
    <row r="1916" spans="7:33" ht="12.75">
      <c r="G1916" s="51"/>
      <c r="H1916" s="35"/>
      <c r="I1916" s="51"/>
      <c r="J1916" s="35"/>
      <c r="AG1916" s="51"/>
    </row>
    <row r="1917" spans="7:33" ht="12.75">
      <c r="G1917" s="51"/>
      <c r="H1917" s="35"/>
      <c r="I1917" s="51"/>
      <c r="J1917" s="35"/>
      <c r="AG1917" s="51"/>
    </row>
    <row r="1918" spans="7:33" ht="12.75">
      <c r="G1918" s="51"/>
      <c r="H1918" s="35"/>
      <c r="I1918" s="51"/>
      <c r="J1918" s="35"/>
      <c r="AG1918" s="51"/>
    </row>
    <row r="1919" spans="7:33" ht="12.75">
      <c r="G1919" s="51"/>
      <c r="H1919" s="35"/>
      <c r="I1919" s="51"/>
      <c r="J1919" s="35"/>
      <c r="AG1919" s="51"/>
    </row>
    <row r="1920" spans="7:33" ht="12.75">
      <c r="G1920" s="51"/>
      <c r="H1920" s="35"/>
      <c r="I1920" s="51"/>
      <c r="J1920" s="35"/>
      <c r="AG1920" s="51"/>
    </row>
    <row r="1921" spans="7:33" ht="12.75">
      <c r="G1921" s="51"/>
      <c r="H1921" s="35"/>
      <c r="I1921" s="51"/>
      <c r="J1921" s="35"/>
      <c r="AG1921" s="51"/>
    </row>
    <row r="1922" spans="7:33" ht="12.75">
      <c r="G1922" s="51"/>
      <c r="H1922" s="35"/>
      <c r="I1922" s="51"/>
      <c r="J1922" s="35"/>
      <c r="AG1922" s="51"/>
    </row>
    <row r="1923" spans="7:33" ht="12.75">
      <c r="G1923" s="51"/>
      <c r="H1923" s="35"/>
      <c r="I1923" s="51"/>
      <c r="J1923" s="35"/>
      <c r="AG1923" s="51"/>
    </row>
    <row r="1924" spans="7:33" ht="12.75">
      <c r="G1924" s="51"/>
      <c r="H1924" s="35"/>
      <c r="I1924" s="51"/>
      <c r="J1924" s="35"/>
      <c r="AG1924" s="51"/>
    </row>
    <row r="1925" spans="7:33" ht="12.75">
      <c r="G1925" s="51"/>
      <c r="H1925" s="35"/>
      <c r="I1925" s="51"/>
      <c r="J1925" s="35"/>
      <c r="AG1925" s="51"/>
    </row>
    <row r="1926" spans="7:33" ht="12.75">
      <c r="G1926" s="51"/>
      <c r="H1926" s="35"/>
      <c r="I1926" s="51"/>
      <c r="J1926" s="35"/>
      <c r="AG1926" s="51"/>
    </row>
    <row r="1927" spans="7:33" ht="12.75">
      <c r="G1927" s="51"/>
      <c r="H1927" s="35"/>
      <c r="I1927" s="51"/>
      <c r="J1927" s="35"/>
      <c r="AG1927" s="51"/>
    </row>
    <row r="1928" spans="7:33" ht="12.75">
      <c r="G1928" s="51"/>
      <c r="H1928" s="35"/>
      <c r="I1928" s="51"/>
      <c r="J1928" s="35"/>
      <c r="AG1928" s="51"/>
    </row>
    <row r="1929" spans="7:33" ht="12.75">
      <c r="G1929" s="51"/>
      <c r="H1929" s="35"/>
      <c r="I1929" s="51"/>
      <c r="J1929" s="35"/>
      <c r="AG1929" s="51"/>
    </row>
    <row r="1930" spans="7:33" ht="12.75">
      <c r="G1930" s="51"/>
      <c r="H1930" s="35"/>
      <c r="I1930" s="51"/>
      <c r="J1930" s="35"/>
      <c r="AG1930" s="51"/>
    </row>
    <row r="1931" spans="7:33" ht="12.75">
      <c r="G1931" s="51"/>
      <c r="H1931" s="35"/>
      <c r="I1931" s="51"/>
      <c r="J1931" s="35"/>
      <c r="AG1931" s="51"/>
    </row>
    <row r="1932" spans="7:33" ht="12.75">
      <c r="G1932" s="51"/>
      <c r="H1932" s="35"/>
      <c r="I1932" s="51"/>
      <c r="J1932" s="35"/>
      <c r="AG1932" s="51"/>
    </row>
    <row r="1933" spans="7:33" ht="12.75">
      <c r="G1933" s="51"/>
      <c r="H1933" s="35"/>
      <c r="I1933" s="51"/>
      <c r="J1933" s="35"/>
      <c r="AG1933" s="51"/>
    </row>
    <row r="1934" spans="7:33" ht="12.75">
      <c r="G1934" s="51"/>
      <c r="H1934" s="35"/>
      <c r="I1934" s="51"/>
      <c r="J1934" s="35"/>
      <c r="AG1934" s="51"/>
    </row>
    <row r="1935" spans="7:33" ht="12.75">
      <c r="G1935" s="51"/>
      <c r="H1935" s="35"/>
      <c r="I1935" s="51"/>
      <c r="J1935" s="35"/>
      <c r="AG1935" s="51"/>
    </row>
    <row r="1936" spans="7:33" ht="12.75">
      <c r="G1936" s="51"/>
      <c r="H1936" s="35"/>
      <c r="I1936" s="51"/>
      <c r="J1936" s="35"/>
      <c r="AG1936" s="51"/>
    </row>
    <row r="1937" spans="7:33" ht="12.75">
      <c r="G1937" s="51"/>
      <c r="H1937" s="35"/>
      <c r="I1937" s="51"/>
      <c r="J1937" s="35"/>
      <c r="AG1937" s="51"/>
    </row>
    <row r="1938" spans="7:33" ht="12.75">
      <c r="G1938" s="51"/>
      <c r="H1938" s="35"/>
      <c r="I1938" s="51"/>
      <c r="J1938" s="35"/>
      <c r="AG1938" s="51"/>
    </row>
    <row r="1939" spans="7:33" ht="12.75">
      <c r="G1939" s="51"/>
      <c r="H1939" s="35"/>
      <c r="I1939" s="51"/>
      <c r="J1939" s="35"/>
      <c r="AG1939" s="51"/>
    </row>
    <row r="1940" spans="7:33" ht="12.75">
      <c r="G1940" s="51"/>
      <c r="H1940" s="35"/>
      <c r="I1940" s="51"/>
      <c r="J1940" s="35"/>
      <c r="AG1940" s="51"/>
    </row>
    <row r="1941" spans="7:33" ht="12.75">
      <c r="G1941" s="51"/>
      <c r="H1941" s="35"/>
      <c r="I1941" s="51"/>
      <c r="J1941" s="35"/>
      <c r="AG1941" s="51"/>
    </row>
    <row r="1942" spans="7:33" ht="12.75">
      <c r="G1942" s="51"/>
      <c r="H1942" s="35"/>
      <c r="I1942" s="51"/>
      <c r="J1942" s="35"/>
      <c r="AG1942" s="51"/>
    </row>
    <row r="1943" spans="7:33" ht="12.75">
      <c r="G1943" s="51"/>
      <c r="H1943" s="35"/>
      <c r="I1943" s="51"/>
      <c r="J1943" s="35"/>
      <c r="AG1943" s="51"/>
    </row>
    <row r="1944" spans="7:33" ht="12.75">
      <c r="G1944" s="51"/>
      <c r="H1944" s="35"/>
      <c r="I1944" s="51"/>
      <c r="J1944" s="35"/>
      <c r="AG1944" s="51"/>
    </row>
    <row r="1945" spans="7:33" ht="12.75">
      <c r="G1945" s="51"/>
      <c r="H1945" s="35"/>
      <c r="I1945" s="51"/>
      <c r="J1945" s="35"/>
      <c r="AG1945" s="51"/>
    </row>
    <row r="1946" spans="7:33" ht="12.75">
      <c r="G1946" s="51"/>
      <c r="H1946" s="35"/>
      <c r="I1946" s="51"/>
      <c r="J1946" s="35"/>
      <c r="AG1946" s="51"/>
    </row>
    <row r="1947" spans="7:33" ht="12.75">
      <c r="G1947" s="51"/>
      <c r="H1947" s="35"/>
      <c r="I1947" s="51"/>
      <c r="J1947" s="35"/>
      <c r="AG1947" s="51"/>
    </row>
    <row r="1948" spans="7:33" ht="12.75">
      <c r="G1948" s="51"/>
      <c r="H1948" s="35"/>
      <c r="I1948" s="51"/>
      <c r="J1948" s="35"/>
      <c r="AG1948" s="51"/>
    </row>
    <row r="1949" spans="7:33" ht="12.75">
      <c r="G1949" s="51"/>
      <c r="H1949" s="35"/>
      <c r="I1949" s="51"/>
      <c r="J1949" s="35"/>
      <c r="AG1949" s="51"/>
    </row>
    <row r="1950" spans="7:33" ht="12.75">
      <c r="G1950" s="51"/>
      <c r="H1950" s="35"/>
      <c r="I1950" s="51"/>
      <c r="J1950" s="35"/>
      <c r="AG1950" s="51"/>
    </row>
    <row r="1951" spans="7:33" ht="12.75">
      <c r="G1951" s="51"/>
      <c r="H1951" s="35"/>
      <c r="I1951" s="51"/>
      <c r="J1951" s="35"/>
      <c r="AG1951" s="51"/>
    </row>
    <row r="1952" spans="7:33" ht="12.75">
      <c r="G1952" s="51"/>
      <c r="H1952" s="35"/>
      <c r="I1952" s="51"/>
      <c r="J1952" s="35"/>
      <c r="AG1952" s="51"/>
    </row>
    <row r="1953" spans="7:33" ht="12.75">
      <c r="G1953" s="51"/>
      <c r="H1953" s="35"/>
      <c r="I1953" s="51"/>
      <c r="J1953" s="35"/>
      <c r="AG1953" s="51"/>
    </row>
    <row r="1954" spans="7:33" ht="12.75">
      <c r="G1954" s="51"/>
      <c r="H1954" s="35"/>
      <c r="I1954" s="51"/>
      <c r="J1954" s="35"/>
      <c r="AG1954" s="51"/>
    </row>
    <row r="1955" spans="7:33" ht="12.75">
      <c r="G1955" s="51"/>
      <c r="H1955" s="35"/>
      <c r="I1955" s="51"/>
      <c r="J1955" s="35"/>
      <c r="AG1955" s="51"/>
    </row>
    <row r="1956" spans="7:33" ht="12.75">
      <c r="G1956" s="51"/>
      <c r="H1956" s="35"/>
      <c r="I1956" s="51"/>
      <c r="J1956" s="35"/>
      <c r="AG1956" s="51"/>
    </row>
    <row r="1957" spans="7:33" ht="12.75">
      <c r="G1957" s="51"/>
      <c r="H1957" s="35"/>
      <c r="I1957" s="51"/>
      <c r="J1957" s="35"/>
      <c r="AG1957" s="51"/>
    </row>
    <row r="1958" spans="7:33" ht="12.75">
      <c r="G1958" s="51"/>
      <c r="H1958" s="35"/>
      <c r="I1958" s="51"/>
      <c r="J1958" s="35"/>
      <c r="AG1958" s="51"/>
    </row>
    <row r="1959" spans="7:33" ht="12.75">
      <c r="G1959" s="51"/>
      <c r="H1959" s="35"/>
      <c r="I1959" s="51"/>
      <c r="J1959" s="35"/>
      <c r="AG1959" s="51"/>
    </row>
    <row r="1960" spans="7:33" ht="12.75">
      <c r="G1960" s="51"/>
      <c r="H1960" s="35"/>
      <c r="I1960" s="51"/>
      <c r="J1960" s="35"/>
      <c r="AG1960" s="51"/>
    </row>
    <row r="1961" spans="7:33" ht="12.75">
      <c r="G1961" s="51"/>
      <c r="H1961" s="35"/>
      <c r="I1961" s="51"/>
      <c r="J1961" s="35"/>
      <c r="AG1961" s="51"/>
    </row>
    <row r="1962" spans="7:33" ht="12.75">
      <c r="G1962" s="51"/>
      <c r="H1962" s="35"/>
      <c r="I1962" s="51"/>
      <c r="J1962" s="35"/>
      <c r="AG1962" s="51"/>
    </row>
    <row r="1963" spans="7:33" ht="12.75">
      <c r="G1963" s="51"/>
      <c r="H1963" s="35"/>
      <c r="I1963" s="51"/>
      <c r="J1963" s="35"/>
      <c r="AG1963" s="51"/>
    </row>
    <row r="1964" spans="7:33" ht="12.75">
      <c r="G1964" s="51"/>
      <c r="H1964" s="35"/>
      <c r="I1964" s="51"/>
      <c r="J1964" s="35"/>
      <c r="AG1964" s="51"/>
    </row>
    <row r="1965" spans="7:33" ht="12.75">
      <c r="G1965" s="51"/>
      <c r="H1965" s="35"/>
      <c r="I1965" s="51"/>
      <c r="J1965" s="35"/>
      <c r="AG1965" s="51"/>
    </row>
    <row r="1966" spans="7:33" ht="12.75">
      <c r="G1966" s="51"/>
      <c r="H1966" s="35"/>
      <c r="I1966" s="51"/>
      <c r="J1966" s="35"/>
      <c r="AG1966" s="51"/>
    </row>
    <row r="1967" spans="7:33" ht="12.75">
      <c r="G1967" s="51"/>
      <c r="H1967" s="35"/>
      <c r="I1967" s="51"/>
      <c r="J1967" s="35"/>
      <c r="AG1967" s="51"/>
    </row>
    <row r="1968" spans="7:33" ht="12.75">
      <c r="G1968" s="51"/>
      <c r="H1968" s="35"/>
      <c r="I1968" s="51"/>
      <c r="J1968" s="35"/>
      <c r="AG1968" s="51"/>
    </row>
    <row r="1969" spans="7:33" ht="12.75">
      <c r="G1969" s="51"/>
      <c r="H1969" s="35"/>
      <c r="I1969" s="51"/>
      <c r="J1969" s="35"/>
      <c r="AG1969" s="51"/>
    </row>
    <row r="1970" spans="7:33" ht="12.75">
      <c r="G1970" s="51"/>
      <c r="H1970" s="35"/>
      <c r="I1970" s="51"/>
      <c r="J1970" s="35"/>
      <c r="AG1970" s="51"/>
    </row>
    <row r="1971" spans="7:33" ht="12.75">
      <c r="G1971" s="51"/>
      <c r="H1971" s="35"/>
      <c r="I1971" s="51"/>
      <c r="J1971" s="35"/>
      <c r="AG1971" s="51"/>
    </row>
    <row r="1972" spans="7:33" ht="12.75">
      <c r="G1972" s="51"/>
      <c r="H1972" s="35"/>
      <c r="I1972" s="51"/>
      <c r="J1972" s="35"/>
      <c r="AG1972" s="51"/>
    </row>
    <row r="1973" spans="7:33" ht="12.75">
      <c r="G1973" s="51"/>
      <c r="H1973" s="35"/>
      <c r="I1973" s="51"/>
      <c r="J1973" s="35"/>
      <c r="AG1973" s="51"/>
    </row>
    <row r="1974" spans="7:33" ht="12.75">
      <c r="G1974" s="51"/>
      <c r="H1974" s="35"/>
      <c r="I1974" s="51"/>
      <c r="J1974" s="35"/>
      <c r="AG1974" s="51"/>
    </row>
    <row r="1975" spans="7:33" ht="12.75">
      <c r="G1975" s="51"/>
      <c r="H1975" s="35"/>
      <c r="I1975" s="51"/>
      <c r="J1975" s="35"/>
      <c r="AG1975" s="51"/>
    </row>
    <row r="1976" spans="7:33" ht="12.75">
      <c r="G1976" s="51"/>
      <c r="H1976" s="35"/>
      <c r="I1976" s="51"/>
      <c r="J1976" s="35"/>
      <c r="AG1976" s="51"/>
    </row>
    <row r="1977" spans="7:33" ht="12.75">
      <c r="G1977" s="51"/>
      <c r="H1977" s="35"/>
      <c r="I1977" s="51"/>
      <c r="J1977" s="35"/>
      <c r="AG1977" s="51"/>
    </row>
    <row r="1978" spans="7:33" ht="12.75">
      <c r="G1978" s="51"/>
      <c r="H1978" s="35"/>
      <c r="I1978" s="51"/>
      <c r="J1978" s="35"/>
      <c r="AG1978" s="51"/>
    </row>
    <row r="1979" spans="7:33" ht="12.75">
      <c r="G1979" s="51"/>
      <c r="H1979" s="35"/>
      <c r="I1979" s="51"/>
      <c r="J1979" s="35"/>
      <c r="AG1979" s="51"/>
    </row>
    <row r="1980" spans="7:33" ht="12.75">
      <c r="G1980" s="51"/>
      <c r="H1980" s="35"/>
      <c r="I1980" s="51"/>
      <c r="J1980" s="35"/>
      <c r="AG1980" s="51"/>
    </row>
    <row r="1981" spans="7:33" ht="12.75">
      <c r="G1981" s="51"/>
      <c r="H1981" s="35"/>
      <c r="I1981" s="51"/>
      <c r="J1981" s="35"/>
      <c r="AG1981" s="51"/>
    </row>
    <row r="1982" spans="7:33" ht="12.75">
      <c r="G1982" s="51"/>
      <c r="H1982" s="35"/>
      <c r="I1982" s="51"/>
      <c r="J1982" s="35"/>
      <c r="AG1982" s="51"/>
    </row>
    <row r="1983" spans="7:33" ht="12.75">
      <c r="G1983" s="51"/>
      <c r="H1983" s="35"/>
      <c r="I1983" s="51"/>
      <c r="J1983" s="35"/>
      <c r="AG1983" s="51"/>
    </row>
    <row r="1984" spans="7:33" ht="12.75">
      <c r="G1984" s="51"/>
      <c r="H1984" s="35"/>
      <c r="I1984" s="51"/>
      <c r="J1984" s="35"/>
      <c r="AG1984" s="51"/>
    </row>
    <row r="1985" spans="7:33" ht="12.75">
      <c r="G1985" s="51"/>
      <c r="H1985" s="35"/>
      <c r="I1985" s="51"/>
      <c r="J1985" s="35"/>
      <c r="AG1985" s="51"/>
    </row>
    <row r="1986" spans="7:33" ht="12.75">
      <c r="G1986" s="51"/>
      <c r="H1986" s="35"/>
      <c r="I1986" s="51"/>
      <c r="J1986" s="35"/>
      <c r="AG1986" s="51"/>
    </row>
    <row r="1987" spans="7:33" ht="12.75">
      <c r="G1987" s="51"/>
      <c r="H1987" s="35"/>
      <c r="I1987" s="51"/>
      <c r="J1987" s="35"/>
      <c r="AG1987" s="51"/>
    </row>
    <row r="1988" spans="7:33" ht="12.75">
      <c r="G1988" s="51"/>
      <c r="H1988" s="35"/>
      <c r="I1988" s="51"/>
      <c r="J1988" s="35"/>
      <c r="AG1988" s="51"/>
    </row>
    <row r="1989" spans="7:33" ht="12.75">
      <c r="G1989" s="51"/>
      <c r="H1989" s="35"/>
      <c r="I1989" s="51"/>
      <c r="J1989" s="35"/>
      <c r="AG1989" s="51"/>
    </row>
    <row r="1990" spans="7:33" ht="12.75">
      <c r="G1990" s="51"/>
      <c r="H1990" s="35"/>
      <c r="I1990" s="51"/>
      <c r="J1990" s="35"/>
      <c r="AG1990" s="51"/>
    </row>
    <row r="1991" spans="7:33" ht="12.75">
      <c r="G1991" s="51"/>
      <c r="H1991" s="35"/>
      <c r="I1991" s="51"/>
      <c r="J1991" s="35"/>
      <c r="AG1991" s="51"/>
    </row>
    <row r="1992" spans="7:33" ht="12.75">
      <c r="G1992" s="51"/>
      <c r="H1992" s="35"/>
      <c r="I1992" s="51"/>
      <c r="J1992" s="35"/>
      <c r="AG1992" s="51"/>
    </row>
    <row r="1993" spans="7:33" ht="12.75">
      <c r="G1993" s="51"/>
      <c r="H1993" s="35"/>
      <c r="I1993" s="51"/>
      <c r="J1993" s="35"/>
      <c r="AG1993" s="51"/>
    </row>
    <row r="1994" spans="7:33" ht="12.75">
      <c r="G1994" s="51"/>
      <c r="H1994" s="35"/>
      <c r="I1994" s="51"/>
      <c r="J1994" s="35"/>
      <c r="AG1994" s="51"/>
    </row>
    <row r="1995" spans="7:33" ht="12.75">
      <c r="G1995" s="51"/>
      <c r="H1995" s="35"/>
      <c r="I1995" s="51"/>
      <c r="J1995" s="35"/>
      <c r="AG1995" s="51"/>
    </row>
    <row r="1996" spans="7:33" ht="12.75">
      <c r="G1996" s="51"/>
      <c r="H1996" s="35"/>
      <c r="I1996" s="51"/>
      <c r="J1996" s="35"/>
      <c r="AG1996" s="51"/>
    </row>
    <row r="1997" spans="7:33" ht="12.75">
      <c r="G1997" s="51"/>
      <c r="H1997" s="35"/>
      <c r="I1997" s="51"/>
      <c r="J1997" s="35"/>
      <c r="AG1997" s="51"/>
    </row>
    <row r="1998" spans="7:33" ht="12.75">
      <c r="G1998" s="51"/>
      <c r="H1998" s="35"/>
      <c r="I1998" s="51"/>
      <c r="J1998" s="35"/>
      <c r="AG1998" s="51"/>
    </row>
    <row r="1999" spans="7:33" ht="12.75">
      <c r="G1999" s="51"/>
      <c r="H1999" s="35"/>
      <c r="I1999" s="51"/>
      <c r="J1999" s="35"/>
      <c r="AG1999" s="51"/>
    </row>
    <row r="2000" spans="7:33" ht="12.75">
      <c r="G2000" s="51"/>
      <c r="H2000" s="35"/>
      <c r="I2000" s="51"/>
      <c r="J2000" s="35"/>
      <c r="AG2000" s="51"/>
    </row>
    <row r="2001" spans="7:33" ht="12.75">
      <c r="G2001" s="51"/>
      <c r="H2001" s="35"/>
      <c r="I2001" s="51"/>
      <c r="J2001" s="35"/>
      <c r="AG2001" s="51"/>
    </row>
    <row r="2002" spans="7:33" ht="12.75">
      <c r="G2002" s="51"/>
      <c r="H2002" s="35"/>
      <c r="I2002" s="51"/>
      <c r="J2002" s="35"/>
      <c r="AG2002" s="51"/>
    </row>
    <row r="2003" spans="7:33" ht="12.75">
      <c r="G2003" s="51"/>
      <c r="H2003" s="35"/>
      <c r="I2003" s="51"/>
      <c r="J2003" s="35"/>
      <c r="AG2003" s="51"/>
    </row>
    <row r="2004" spans="7:33" ht="12.75">
      <c r="G2004" s="51"/>
      <c r="H2004" s="35"/>
      <c r="I2004" s="51"/>
      <c r="J2004" s="35"/>
      <c r="AG2004" s="51"/>
    </row>
    <row r="2005" spans="7:33" ht="12.75">
      <c r="G2005" s="51"/>
      <c r="H2005" s="35"/>
      <c r="I2005" s="51"/>
      <c r="J2005" s="35"/>
      <c r="AG2005" s="51"/>
    </row>
    <row r="2006" spans="7:33" ht="12.75">
      <c r="G2006" s="51"/>
      <c r="H2006" s="35"/>
      <c r="I2006" s="51"/>
      <c r="J2006" s="35"/>
      <c r="AG2006" s="51"/>
    </row>
    <row r="2007" spans="7:33" ht="12.75">
      <c r="G2007" s="51"/>
      <c r="H2007" s="35"/>
      <c r="I2007" s="51"/>
      <c r="J2007" s="35"/>
      <c r="AG2007" s="51"/>
    </row>
    <row r="2008" spans="7:33" ht="12.75">
      <c r="G2008" s="51"/>
      <c r="H2008" s="35"/>
      <c r="I2008" s="51"/>
      <c r="J2008" s="35"/>
      <c r="AG2008" s="51"/>
    </row>
    <row r="2009" spans="7:33" ht="12.75">
      <c r="G2009" s="51"/>
      <c r="H2009" s="35"/>
      <c r="I2009" s="51"/>
      <c r="J2009" s="35"/>
      <c r="AG2009" s="51"/>
    </row>
    <row r="2010" spans="7:33" ht="12.75">
      <c r="G2010" s="51"/>
      <c r="H2010" s="35"/>
      <c r="I2010" s="51"/>
      <c r="J2010" s="35"/>
      <c r="AG2010" s="51"/>
    </row>
    <row r="2011" spans="7:33" ht="12.75">
      <c r="G2011" s="51"/>
      <c r="H2011" s="35"/>
      <c r="I2011" s="51"/>
      <c r="J2011" s="35"/>
      <c r="AG2011" s="51"/>
    </row>
    <row r="2012" spans="7:33" ht="12.75">
      <c r="G2012" s="51"/>
      <c r="H2012" s="35"/>
      <c r="I2012" s="51"/>
      <c r="J2012" s="35"/>
      <c r="AG2012" s="51"/>
    </row>
    <row r="2013" spans="7:33" ht="12.75">
      <c r="G2013" s="51"/>
      <c r="H2013" s="35"/>
      <c r="I2013" s="51"/>
      <c r="J2013" s="35"/>
      <c r="AG2013" s="51"/>
    </row>
    <row r="2014" spans="7:33" ht="12.75">
      <c r="G2014" s="51"/>
      <c r="H2014" s="35"/>
      <c r="I2014" s="51"/>
      <c r="J2014" s="35"/>
      <c r="AG2014" s="51"/>
    </row>
    <row r="2015" spans="7:33" ht="12.75">
      <c r="G2015" s="51"/>
      <c r="H2015" s="35"/>
      <c r="I2015" s="51"/>
      <c r="J2015" s="35"/>
      <c r="AG2015" s="51"/>
    </row>
    <row r="2016" spans="7:33" ht="12.75">
      <c r="G2016" s="51"/>
      <c r="H2016" s="35"/>
      <c r="I2016" s="51"/>
      <c r="J2016" s="35"/>
      <c r="AG2016" s="51"/>
    </row>
    <row r="2017" spans="7:33" ht="12.75">
      <c r="G2017" s="51"/>
      <c r="H2017" s="35"/>
      <c r="I2017" s="51"/>
      <c r="J2017" s="35"/>
      <c r="AG2017" s="51"/>
    </row>
    <row r="2018" spans="7:33" ht="12.75">
      <c r="G2018" s="51"/>
      <c r="H2018" s="35"/>
      <c r="I2018" s="51"/>
      <c r="J2018" s="35"/>
      <c r="AG2018" s="51"/>
    </row>
    <row r="2019" spans="7:33" ht="12.75">
      <c r="G2019" s="51"/>
      <c r="H2019" s="35"/>
      <c r="I2019" s="51"/>
      <c r="J2019" s="35"/>
      <c r="AG2019" s="51"/>
    </row>
    <row r="2020" spans="7:33" ht="12.75">
      <c r="G2020" s="51"/>
      <c r="H2020" s="35"/>
      <c r="I2020" s="51"/>
      <c r="J2020" s="35"/>
      <c r="AG2020" s="51"/>
    </row>
    <row r="2021" spans="7:33" ht="12.75">
      <c r="G2021" s="51"/>
      <c r="H2021" s="35"/>
      <c r="I2021" s="51"/>
      <c r="J2021" s="35"/>
      <c r="AG2021" s="51"/>
    </row>
    <row r="2022" spans="7:33" ht="12.75">
      <c r="G2022" s="51"/>
      <c r="H2022" s="35"/>
      <c r="I2022" s="51"/>
      <c r="J2022" s="35"/>
      <c r="AG2022" s="51"/>
    </row>
    <row r="2023" spans="7:33" ht="12.75">
      <c r="G2023" s="51"/>
      <c r="H2023" s="35"/>
      <c r="I2023" s="51"/>
      <c r="J2023" s="35"/>
      <c r="AG2023" s="51"/>
    </row>
    <row r="2024" spans="7:33" ht="12.75">
      <c r="G2024" s="51"/>
      <c r="H2024" s="35"/>
      <c r="I2024" s="51"/>
      <c r="J2024" s="35"/>
      <c r="AG2024" s="51"/>
    </row>
    <row r="2025" spans="7:33" ht="12.75">
      <c r="G2025" s="51"/>
      <c r="H2025" s="35"/>
      <c r="I2025" s="51"/>
      <c r="J2025" s="35"/>
      <c r="AG2025" s="51"/>
    </row>
    <row r="2026" spans="7:33" ht="12.75">
      <c r="G2026" s="51"/>
      <c r="H2026" s="35"/>
      <c r="I2026" s="51"/>
      <c r="J2026" s="35"/>
      <c r="AG2026" s="51"/>
    </row>
    <row r="2027" spans="7:33" ht="12.75">
      <c r="G2027" s="51"/>
      <c r="H2027" s="35"/>
      <c r="I2027" s="51"/>
      <c r="J2027" s="35"/>
      <c r="AG2027" s="51"/>
    </row>
    <row r="2028" spans="7:33" ht="12.75">
      <c r="G2028" s="51"/>
      <c r="H2028" s="35"/>
      <c r="I2028" s="51"/>
      <c r="J2028" s="35"/>
      <c r="AG2028" s="51"/>
    </row>
    <row r="2029" spans="7:33" ht="12.75">
      <c r="G2029" s="51"/>
      <c r="H2029" s="35"/>
      <c r="I2029" s="51"/>
      <c r="J2029" s="35"/>
      <c r="AG2029" s="51"/>
    </row>
    <row r="2030" spans="7:33" ht="12.75">
      <c r="G2030" s="51"/>
      <c r="H2030" s="35"/>
      <c r="I2030" s="51"/>
      <c r="J2030" s="35"/>
      <c r="AG2030" s="51"/>
    </row>
    <row r="2031" spans="7:33" ht="12.75">
      <c r="G2031" s="51"/>
      <c r="H2031" s="35"/>
      <c r="I2031" s="51"/>
      <c r="J2031" s="35"/>
      <c r="AG2031" s="51"/>
    </row>
    <row r="2032" spans="7:33" ht="12.75">
      <c r="G2032" s="51"/>
      <c r="H2032" s="35"/>
      <c r="I2032" s="51"/>
      <c r="J2032" s="35"/>
      <c r="AG2032" s="51"/>
    </row>
    <row r="2033" spans="7:33" ht="12.75">
      <c r="G2033" s="51"/>
      <c r="H2033" s="35"/>
      <c r="I2033" s="51"/>
      <c r="J2033" s="35"/>
      <c r="AG2033" s="51"/>
    </row>
    <row r="2034" spans="7:33" ht="12.75">
      <c r="G2034" s="51"/>
      <c r="H2034" s="35"/>
      <c r="I2034" s="51"/>
      <c r="J2034" s="35"/>
      <c r="AG2034" s="51"/>
    </row>
    <row r="2035" spans="7:33" ht="12.75">
      <c r="G2035" s="51"/>
      <c r="H2035" s="35"/>
      <c r="I2035" s="51"/>
      <c r="J2035" s="35"/>
      <c r="AG2035" s="51"/>
    </row>
    <row r="2036" spans="7:33" ht="12.75">
      <c r="G2036" s="51"/>
      <c r="H2036" s="35"/>
      <c r="I2036" s="51"/>
      <c r="J2036" s="35"/>
      <c r="AG2036" s="51"/>
    </row>
    <row r="2037" spans="7:33" ht="12.75">
      <c r="G2037" s="51"/>
      <c r="H2037" s="35"/>
      <c r="I2037" s="51"/>
      <c r="J2037" s="35"/>
      <c r="AG2037" s="51"/>
    </row>
    <row r="2038" spans="7:33" ht="12.75">
      <c r="G2038" s="51"/>
      <c r="H2038" s="35"/>
      <c r="I2038" s="51"/>
      <c r="J2038" s="35"/>
      <c r="AG2038" s="51"/>
    </row>
    <row r="2039" spans="7:33" ht="12.75">
      <c r="G2039" s="51"/>
      <c r="H2039" s="35"/>
      <c r="I2039" s="51"/>
      <c r="J2039" s="35"/>
      <c r="AG2039" s="51"/>
    </row>
    <row r="2040" spans="7:33" ht="12.75">
      <c r="G2040" s="51"/>
      <c r="H2040" s="35"/>
      <c r="I2040" s="51"/>
      <c r="J2040" s="35"/>
      <c r="AG2040" s="51"/>
    </row>
    <row r="2041" spans="7:33" ht="12.75">
      <c r="G2041" s="51"/>
      <c r="H2041" s="35"/>
      <c r="I2041" s="51"/>
      <c r="J2041" s="35"/>
      <c r="AG2041" s="51"/>
    </row>
    <row r="2042" spans="7:33" ht="12.75">
      <c r="G2042" s="51"/>
      <c r="H2042" s="35"/>
      <c r="I2042" s="51"/>
      <c r="J2042" s="35"/>
      <c r="AG2042" s="51"/>
    </row>
    <row r="2043" spans="7:33" ht="12.75">
      <c r="G2043" s="51"/>
      <c r="H2043" s="35"/>
      <c r="I2043" s="51"/>
      <c r="J2043" s="35"/>
      <c r="AG2043" s="51"/>
    </row>
    <row r="2044" spans="7:33" ht="12.75">
      <c r="G2044" s="51"/>
      <c r="H2044" s="35"/>
      <c r="I2044" s="51"/>
      <c r="J2044" s="35"/>
      <c r="AG2044" s="51"/>
    </row>
    <row r="2045" spans="7:33" ht="12.75">
      <c r="G2045" s="51"/>
      <c r="H2045" s="35"/>
      <c r="I2045" s="51"/>
      <c r="J2045" s="35"/>
      <c r="AG2045" s="51"/>
    </row>
    <row r="2046" spans="7:33" ht="12.75">
      <c r="G2046" s="51"/>
      <c r="H2046" s="35"/>
      <c r="I2046" s="51"/>
      <c r="J2046" s="35"/>
      <c r="AG2046" s="51"/>
    </row>
    <row r="2047" spans="7:33" ht="12.75">
      <c r="G2047" s="51"/>
      <c r="H2047" s="35"/>
      <c r="I2047" s="51"/>
      <c r="J2047" s="35"/>
      <c r="AG2047" s="51"/>
    </row>
    <row r="2048" spans="7:33" ht="12.75">
      <c r="G2048" s="51"/>
      <c r="H2048" s="35"/>
      <c r="I2048" s="51"/>
      <c r="J2048" s="35"/>
      <c r="AG2048" s="51"/>
    </row>
    <row r="2049" spans="7:33" ht="12.75">
      <c r="G2049" s="51"/>
      <c r="H2049" s="35"/>
      <c r="I2049" s="51"/>
      <c r="J2049" s="35"/>
      <c r="AG2049" s="51"/>
    </row>
    <row r="2050" spans="7:33" ht="12.75">
      <c r="G2050" s="51"/>
      <c r="H2050" s="35"/>
      <c r="I2050" s="51"/>
      <c r="J2050" s="35"/>
      <c r="AG2050" s="51"/>
    </row>
    <row r="2051" spans="7:33" ht="12.75">
      <c r="G2051" s="51"/>
      <c r="H2051" s="35"/>
      <c r="I2051" s="51"/>
      <c r="J2051" s="35"/>
      <c r="AG2051" s="51"/>
    </row>
    <row r="2052" spans="7:33" ht="12.75">
      <c r="G2052" s="51"/>
      <c r="H2052" s="35"/>
      <c r="I2052" s="51"/>
      <c r="J2052" s="35"/>
      <c r="AG2052" s="51"/>
    </row>
    <row r="2053" spans="7:33" ht="12.75">
      <c r="G2053" s="51"/>
      <c r="H2053" s="35"/>
      <c r="I2053" s="51"/>
      <c r="J2053" s="35"/>
      <c r="AG2053" s="51"/>
    </row>
    <row r="2054" spans="7:33" ht="12.75">
      <c r="G2054" s="51"/>
      <c r="H2054" s="35"/>
      <c r="I2054" s="51"/>
      <c r="J2054" s="35"/>
      <c r="AG2054" s="51"/>
    </row>
    <row r="2055" spans="7:33" ht="12.75">
      <c r="G2055" s="51"/>
      <c r="H2055" s="35"/>
      <c r="I2055" s="51"/>
      <c r="J2055" s="35"/>
      <c r="AG2055" s="51"/>
    </row>
    <row r="2056" spans="7:33" ht="12.75">
      <c r="G2056" s="51"/>
      <c r="H2056" s="35"/>
      <c r="I2056" s="51"/>
      <c r="J2056" s="35"/>
      <c r="AG2056" s="51"/>
    </row>
    <row r="2057" spans="7:33" ht="12.75">
      <c r="G2057" s="51"/>
      <c r="H2057" s="35"/>
      <c r="I2057" s="51"/>
      <c r="J2057" s="35"/>
      <c r="AG2057" s="51"/>
    </row>
    <row r="2058" spans="7:33" ht="12.75">
      <c r="G2058" s="51"/>
      <c r="H2058" s="35"/>
      <c r="I2058" s="51"/>
      <c r="J2058" s="35"/>
      <c r="AG2058" s="51"/>
    </row>
    <row r="2059" spans="7:33" ht="12.75">
      <c r="G2059" s="51"/>
      <c r="H2059" s="35"/>
      <c r="I2059" s="51"/>
      <c r="J2059" s="35"/>
      <c r="AG2059" s="51"/>
    </row>
    <row r="2060" spans="7:33" ht="12.75">
      <c r="G2060" s="51"/>
      <c r="H2060" s="35"/>
      <c r="I2060" s="51"/>
      <c r="J2060" s="35"/>
      <c r="AG2060" s="51"/>
    </row>
    <row r="2061" spans="7:33" ht="12.75">
      <c r="G2061" s="51"/>
      <c r="H2061" s="35"/>
      <c r="I2061" s="51"/>
      <c r="J2061" s="35"/>
      <c r="AG2061" s="51"/>
    </row>
    <row r="2062" spans="7:33" ht="12.75">
      <c r="G2062" s="51"/>
      <c r="H2062" s="35"/>
      <c r="I2062" s="51"/>
      <c r="J2062" s="35"/>
      <c r="AG2062" s="51"/>
    </row>
    <row r="2063" spans="7:33" ht="12.75">
      <c r="G2063" s="51"/>
      <c r="H2063" s="35"/>
      <c r="I2063" s="51"/>
      <c r="J2063" s="35"/>
      <c r="AG2063" s="51"/>
    </row>
    <row r="2064" spans="7:33" ht="12.75">
      <c r="G2064" s="51"/>
      <c r="H2064" s="35"/>
      <c r="I2064" s="51"/>
      <c r="J2064" s="35"/>
      <c r="AG2064" s="51"/>
    </row>
    <row r="2065" spans="7:33" ht="12.75">
      <c r="G2065" s="51"/>
      <c r="H2065" s="35"/>
      <c r="I2065" s="51"/>
      <c r="J2065" s="35"/>
      <c r="AG2065" s="51"/>
    </row>
    <row r="2066" spans="7:33" ht="12.75">
      <c r="G2066" s="51"/>
      <c r="H2066" s="35"/>
      <c r="I2066" s="51"/>
      <c r="J2066" s="35"/>
      <c r="AG2066" s="51"/>
    </row>
    <row r="2067" spans="7:33" ht="12.75">
      <c r="G2067" s="51"/>
      <c r="H2067" s="35"/>
      <c r="I2067" s="51"/>
      <c r="J2067" s="35"/>
      <c r="AG2067" s="51"/>
    </row>
    <row r="2068" spans="7:33" ht="12.75">
      <c r="G2068" s="51"/>
      <c r="H2068" s="35"/>
      <c r="I2068" s="51"/>
      <c r="J2068" s="35"/>
      <c r="AG2068" s="51"/>
    </row>
    <row r="2069" spans="7:33" ht="12.75">
      <c r="G2069" s="51"/>
      <c r="H2069" s="35"/>
      <c r="I2069" s="51"/>
      <c r="J2069" s="35"/>
      <c r="AG2069" s="51"/>
    </row>
    <row r="2070" spans="7:33" ht="12.75">
      <c r="G2070" s="51"/>
      <c r="H2070" s="35"/>
      <c r="I2070" s="51"/>
      <c r="J2070" s="35"/>
      <c r="AG2070" s="51"/>
    </row>
    <row r="2071" spans="7:33" ht="12.75">
      <c r="G2071" s="51"/>
      <c r="H2071" s="35"/>
      <c r="I2071" s="51"/>
      <c r="J2071" s="35"/>
      <c r="AG2071" s="51"/>
    </row>
    <row r="2072" spans="7:33" ht="12.75">
      <c r="G2072" s="51"/>
      <c r="H2072" s="35"/>
      <c r="I2072" s="51"/>
      <c r="J2072" s="35"/>
      <c r="AG2072" s="51"/>
    </row>
    <row r="2073" spans="7:33" ht="12.75">
      <c r="G2073" s="51"/>
      <c r="H2073" s="35"/>
      <c r="I2073" s="51"/>
      <c r="J2073" s="35"/>
      <c r="AG2073" s="51"/>
    </row>
    <row r="2074" spans="7:33" ht="12.75">
      <c r="G2074" s="51"/>
      <c r="H2074" s="35"/>
      <c r="I2074" s="51"/>
      <c r="J2074" s="35"/>
      <c r="AG2074" s="51"/>
    </row>
    <row r="2075" spans="7:33" ht="12.75">
      <c r="G2075" s="51"/>
      <c r="H2075" s="35"/>
      <c r="I2075" s="51"/>
      <c r="J2075" s="35"/>
      <c r="AG2075" s="51"/>
    </row>
    <row r="2076" spans="7:33" ht="12.75">
      <c r="G2076" s="51"/>
      <c r="H2076" s="35"/>
      <c r="I2076" s="51"/>
      <c r="J2076" s="35"/>
      <c r="AG2076" s="51"/>
    </row>
    <row r="2077" spans="7:33" ht="12.75">
      <c r="G2077" s="51"/>
      <c r="H2077" s="35"/>
      <c r="I2077" s="51"/>
      <c r="J2077" s="35"/>
      <c r="AG2077" s="51"/>
    </row>
    <row r="2078" spans="7:33" ht="12.75">
      <c r="G2078" s="51"/>
      <c r="H2078" s="35"/>
      <c r="I2078" s="51"/>
      <c r="J2078" s="35"/>
      <c r="AG2078" s="51"/>
    </row>
    <row r="2079" spans="7:33" ht="12.75">
      <c r="G2079" s="51"/>
      <c r="H2079" s="35"/>
      <c r="I2079" s="51"/>
      <c r="J2079" s="35"/>
      <c r="AG2079" s="51"/>
    </row>
    <row r="2080" spans="7:33" ht="12.75">
      <c r="G2080" s="51"/>
      <c r="H2080" s="35"/>
      <c r="I2080" s="51"/>
      <c r="J2080" s="35"/>
      <c r="AG2080" s="51"/>
    </row>
    <row r="2081" spans="7:33" ht="12.75">
      <c r="G2081" s="51"/>
      <c r="H2081" s="35"/>
      <c r="I2081" s="51"/>
      <c r="J2081" s="35"/>
      <c r="AG2081" s="51"/>
    </row>
    <row r="2082" spans="7:33" ht="12.75">
      <c r="G2082" s="51"/>
      <c r="H2082" s="35"/>
      <c r="I2082" s="51"/>
      <c r="J2082" s="35"/>
      <c r="AG2082" s="51"/>
    </row>
    <row r="2083" spans="7:33" ht="12.75">
      <c r="G2083" s="51"/>
      <c r="H2083" s="35"/>
      <c r="I2083" s="51"/>
      <c r="J2083" s="35"/>
      <c r="AG2083" s="51"/>
    </row>
    <row r="2084" spans="7:33" ht="12.75">
      <c r="G2084" s="51"/>
      <c r="H2084" s="35"/>
      <c r="I2084" s="51"/>
      <c r="J2084" s="35"/>
      <c r="AG2084" s="51"/>
    </row>
    <row r="2085" spans="7:33" ht="12.75">
      <c r="G2085" s="51"/>
      <c r="H2085" s="35"/>
      <c r="I2085" s="51"/>
      <c r="J2085" s="35"/>
      <c r="AG2085" s="51"/>
    </row>
    <row r="2086" spans="7:33" ht="12.75">
      <c r="G2086" s="51"/>
      <c r="H2086" s="35"/>
      <c r="I2086" s="51"/>
      <c r="J2086" s="35"/>
      <c r="AG2086" s="51"/>
    </row>
    <row r="2087" spans="7:33" ht="12.75">
      <c r="G2087" s="51"/>
      <c r="H2087" s="35"/>
      <c r="I2087" s="51"/>
      <c r="J2087" s="35"/>
      <c r="AG2087" s="51"/>
    </row>
    <row r="2088" spans="7:33" ht="12.75">
      <c r="G2088" s="51"/>
      <c r="H2088" s="35"/>
      <c r="I2088" s="51"/>
      <c r="J2088" s="35"/>
      <c r="AG2088" s="51"/>
    </row>
    <row r="2089" spans="7:33" ht="12.75">
      <c r="G2089" s="51"/>
      <c r="H2089" s="35"/>
      <c r="I2089" s="51"/>
      <c r="J2089" s="35"/>
      <c r="AG2089" s="51"/>
    </row>
    <row r="2090" spans="7:33" ht="12.75">
      <c r="G2090" s="51"/>
      <c r="H2090" s="35"/>
      <c r="I2090" s="51"/>
      <c r="J2090" s="35"/>
      <c r="AG2090" s="51"/>
    </row>
    <row r="2091" spans="7:33" ht="12.75">
      <c r="G2091" s="51"/>
      <c r="H2091" s="35"/>
      <c r="I2091" s="51"/>
      <c r="J2091" s="35"/>
      <c r="AG2091" s="51"/>
    </row>
    <row r="2092" spans="7:33" ht="12.75">
      <c r="G2092" s="51"/>
      <c r="H2092" s="35"/>
      <c r="I2092" s="51"/>
      <c r="J2092" s="35"/>
      <c r="AG2092" s="51"/>
    </row>
    <row r="2093" spans="7:33" ht="12.75">
      <c r="G2093" s="51"/>
      <c r="H2093" s="35"/>
      <c r="I2093" s="51"/>
      <c r="J2093" s="35"/>
      <c r="AG2093" s="51"/>
    </row>
    <row r="2094" spans="7:33" ht="12.75">
      <c r="G2094" s="51"/>
      <c r="H2094" s="35"/>
      <c r="I2094" s="51"/>
      <c r="J2094" s="35"/>
      <c r="AG2094" s="51"/>
    </row>
    <row r="2095" spans="7:33" ht="12.75">
      <c r="G2095" s="51"/>
      <c r="H2095" s="35"/>
      <c r="I2095" s="51"/>
      <c r="J2095" s="35"/>
      <c r="AG2095" s="51"/>
    </row>
    <row r="2096" spans="7:33" ht="12.75">
      <c r="G2096" s="51"/>
      <c r="H2096" s="35"/>
      <c r="I2096" s="51"/>
      <c r="J2096" s="35"/>
      <c r="AG2096" s="51"/>
    </row>
    <row r="2097" spans="7:33" ht="12.75">
      <c r="G2097" s="51"/>
      <c r="H2097" s="35"/>
      <c r="I2097" s="51"/>
      <c r="J2097" s="35"/>
      <c r="AG2097" s="51"/>
    </row>
    <row r="2098" spans="7:33" ht="12.75">
      <c r="G2098" s="51"/>
      <c r="H2098" s="35"/>
      <c r="I2098" s="51"/>
      <c r="J2098" s="35"/>
      <c r="AG2098" s="51"/>
    </row>
    <row r="2099" spans="7:33" ht="12.75">
      <c r="G2099" s="51"/>
      <c r="H2099" s="35"/>
      <c r="I2099" s="51"/>
      <c r="J2099" s="35"/>
      <c r="AG2099" s="51"/>
    </row>
    <row r="2100" spans="7:33" ht="12.75">
      <c r="G2100" s="51"/>
      <c r="H2100" s="35"/>
      <c r="I2100" s="51"/>
      <c r="J2100" s="35"/>
      <c r="AG2100" s="51"/>
    </row>
    <row r="2101" spans="7:33" ht="12.75">
      <c r="G2101" s="51"/>
      <c r="H2101" s="35"/>
      <c r="I2101" s="51"/>
      <c r="J2101" s="35"/>
      <c r="AG2101" s="51"/>
    </row>
    <row r="2102" spans="7:33" ht="12.75">
      <c r="G2102" s="51"/>
      <c r="H2102" s="35"/>
      <c r="I2102" s="51"/>
      <c r="J2102" s="35"/>
      <c r="AG2102" s="51"/>
    </row>
    <row r="2103" spans="7:33" ht="12.75">
      <c r="G2103" s="51"/>
      <c r="H2103" s="35"/>
      <c r="I2103" s="51"/>
      <c r="J2103" s="35"/>
      <c r="AG2103" s="51"/>
    </row>
    <row r="2104" spans="7:33" ht="12.75">
      <c r="G2104" s="51"/>
      <c r="H2104" s="35"/>
      <c r="I2104" s="51"/>
      <c r="J2104" s="35"/>
      <c r="AG2104" s="51"/>
    </row>
    <row r="2105" spans="7:33" ht="12.75">
      <c r="G2105" s="51"/>
      <c r="H2105" s="35"/>
      <c r="I2105" s="51"/>
      <c r="J2105" s="35"/>
      <c r="AG2105" s="51"/>
    </row>
    <row r="2106" spans="7:33" ht="12.75">
      <c r="G2106" s="51"/>
      <c r="H2106" s="35"/>
      <c r="I2106" s="51"/>
      <c r="J2106" s="35"/>
      <c r="AG2106" s="51"/>
    </row>
    <row r="2107" spans="7:33" ht="12.75">
      <c r="G2107" s="51"/>
      <c r="H2107" s="35"/>
      <c r="I2107" s="51"/>
      <c r="J2107" s="35"/>
      <c r="AG2107" s="51"/>
    </row>
    <row r="2108" spans="7:33" ht="12.75">
      <c r="G2108" s="51"/>
      <c r="H2108" s="35"/>
      <c r="I2108" s="51"/>
      <c r="J2108" s="35"/>
      <c r="AG2108" s="51"/>
    </row>
    <row r="2109" spans="7:33" ht="12.75">
      <c r="G2109" s="51"/>
      <c r="H2109" s="35"/>
      <c r="I2109" s="51"/>
      <c r="J2109" s="35"/>
      <c r="AG2109" s="51"/>
    </row>
    <row r="2110" spans="7:33" ht="12.75">
      <c r="G2110" s="51"/>
      <c r="H2110" s="35"/>
      <c r="I2110" s="51"/>
      <c r="J2110" s="35"/>
      <c r="AG2110" s="51"/>
    </row>
    <row r="2111" spans="7:33" ht="12.75">
      <c r="G2111" s="51"/>
      <c r="H2111" s="35"/>
      <c r="I2111" s="51"/>
      <c r="J2111" s="35"/>
      <c r="AG2111" s="51"/>
    </row>
    <row r="2112" spans="7:33" ht="12.75">
      <c r="G2112" s="51"/>
      <c r="H2112" s="35"/>
      <c r="I2112" s="51"/>
      <c r="J2112" s="35"/>
      <c r="AG2112" s="51"/>
    </row>
    <row r="2113" spans="7:33" ht="12.75">
      <c r="G2113" s="51"/>
      <c r="H2113" s="35"/>
      <c r="I2113" s="51"/>
      <c r="J2113" s="35"/>
      <c r="AG2113" s="51"/>
    </row>
    <row r="2114" spans="7:33" ht="12.75">
      <c r="G2114" s="51"/>
      <c r="H2114" s="35"/>
      <c r="I2114" s="51"/>
      <c r="J2114" s="35"/>
      <c r="AG2114" s="51"/>
    </row>
    <row r="2115" spans="7:33" ht="12.75">
      <c r="G2115" s="51"/>
      <c r="H2115" s="35"/>
      <c r="I2115" s="51"/>
      <c r="J2115" s="35"/>
      <c r="AG2115" s="51"/>
    </row>
    <row r="2116" spans="7:33" ht="12.75">
      <c r="G2116" s="51"/>
      <c r="H2116" s="35"/>
      <c r="I2116" s="51"/>
      <c r="J2116" s="35"/>
      <c r="AG2116" s="51"/>
    </row>
    <row r="2117" spans="7:33" ht="12.75">
      <c r="G2117" s="51"/>
      <c r="H2117" s="35"/>
      <c r="I2117" s="51"/>
      <c r="J2117" s="35"/>
      <c r="AG2117" s="51"/>
    </row>
    <row r="2118" spans="7:33" ht="12.75">
      <c r="G2118" s="51"/>
      <c r="H2118" s="35"/>
      <c r="I2118" s="51"/>
      <c r="J2118" s="35"/>
      <c r="AG2118" s="51"/>
    </row>
    <row r="2119" spans="7:33" ht="12.75">
      <c r="G2119" s="51"/>
      <c r="H2119" s="35"/>
      <c r="I2119" s="51"/>
      <c r="J2119" s="35"/>
      <c r="AG2119" s="51"/>
    </row>
    <row r="2120" spans="7:33" ht="12.75">
      <c r="G2120" s="51"/>
      <c r="H2120" s="35"/>
      <c r="I2120" s="51"/>
      <c r="J2120" s="35"/>
      <c r="AG2120" s="51"/>
    </row>
    <row r="2121" spans="7:33" ht="12.75">
      <c r="G2121" s="51"/>
      <c r="H2121" s="35"/>
      <c r="I2121" s="51"/>
      <c r="J2121" s="35"/>
      <c r="AG2121" s="51"/>
    </row>
    <row r="2122" spans="7:33" ht="12.75">
      <c r="G2122" s="51"/>
      <c r="H2122" s="35"/>
      <c r="I2122" s="51"/>
      <c r="J2122" s="35"/>
      <c r="AG2122" s="51"/>
    </row>
    <row r="2123" spans="7:33" ht="12.75">
      <c r="G2123" s="51"/>
      <c r="H2123" s="35"/>
      <c r="I2123" s="51"/>
      <c r="J2123" s="35"/>
      <c r="AG2123" s="51"/>
    </row>
    <row r="2124" spans="7:33" ht="12.75">
      <c r="G2124" s="51"/>
      <c r="H2124" s="35"/>
      <c r="I2124" s="51"/>
      <c r="J2124" s="35"/>
      <c r="AG2124" s="51"/>
    </row>
    <row r="2125" spans="7:33" ht="12.75">
      <c r="G2125" s="51"/>
      <c r="H2125" s="35"/>
      <c r="I2125" s="51"/>
      <c r="J2125" s="35"/>
      <c r="AG2125" s="51"/>
    </row>
    <row r="2126" spans="7:33" ht="12.75">
      <c r="G2126" s="51"/>
      <c r="H2126" s="35"/>
      <c r="I2126" s="51"/>
      <c r="J2126" s="35"/>
      <c r="AG2126" s="51"/>
    </row>
    <row r="2127" spans="7:33" ht="12.75">
      <c r="G2127" s="51"/>
      <c r="H2127" s="35"/>
      <c r="I2127" s="51"/>
      <c r="J2127" s="35"/>
      <c r="AG2127" s="51"/>
    </row>
    <row r="2128" spans="7:33" ht="12.75">
      <c r="G2128" s="51"/>
      <c r="H2128" s="35"/>
      <c r="I2128" s="51"/>
      <c r="J2128" s="35"/>
      <c r="AG2128" s="51"/>
    </row>
    <row r="2129" spans="7:33" ht="12.75">
      <c r="G2129" s="51"/>
      <c r="H2129" s="35"/>
      <c r="I2129" s="51"/>
      <c r="J2129" s="35"/>
      <c r="AG2129" s="51"/>
    </row>
    <row r="2130" spans="7:33" ht="12.75">
      <c r="G2130" s="51"/>
      <c r="H2130" s="35"/>
      <c r="I2130" s="51"/>
      <c r="J2130" s="35"/>
      <c r="AG2130" s="51"/>
    </row>
    <row r="2131" spans="7:33" ht="12.75">
      <c r="G2131" s="51"/>
      <c r="H2131" s="35"/>
      <c r="I2131" s="51"/>
      <c r="J2131" s="35"/>
      <c r="AG2131" s="51"/>
    </row>
    <row r="2132" spans="7:33" ht="12.75">
      <c r="G2132" s="51"/>
      <c r="H2132" s="35"/>
      <c r="I2132" s="51"/>
      <c r="J2132" s="35"/>
      <c r="AG2132" s="51"/>
    </row>
    <row r="2133" spans="7:33" ht="12.75">
      <c r="G2133" s="51"/>
      <c r="H2133" s="35"/>
      <c r="I2133" s="51"/>
      <c r="J2133" s="35"/>
      <c r="AG2133" s="51"/>
    </row>
    <row r="2134" spans="7:33" ht="12.75">
      <c r="G2134" s="51"/>
      <c r="H2134" s="35"/>
      <c r="I2134" s="51"/>
      <c r="J2134" s="35"/>
      <c r="AG2134" s="51"/>
    </row>
    <row r="2135" spans="7:33" ht="12.75">
      <c r="G2135" s="51"/>
      <c r="H2135" s="35"/>
      <c r="I2135" s="51"/>
      <c r="J2135" s="35"/>
      <c r="AG2135" s="51"/>
    </row>
    <row r="2136" spans="7:33" ht="12.75">
      <c r="G2136" s="51"/>
      <c r="H2136" s="35"/>
      <c r="I2136" s="51"/>
      <c r="J2136" s="35"/>
      <c r="AG2136" s="51"/>
    </row>
    <row r="2137" spans="7:33" ht="12.75">
      <c r="G2137" s="51"/>
      <c r="H2137" s="35"/>
      <c r="I2137" s="51"/>
      <c r="J2137" s="35"/>
      <c r="AG2137" s="51"/>
    </row>
    <row r="2138" spans="7:33" ht="12.75">
      <c r="G2138" s="51"/>
      <c r="H2138" s="35"/>
      <c r="I2138" s="51"/>
      <c r="J2138" s="35"/>
      <c r="AG2138" s="51"/>
    </row>
    <row r="2139" spans="7:33" ht="12.75">
      <c r="G2139" s="51"/>
      <c r="H2139" s="35"/>
      <c r="I2139" s="51"/>
      <c r="J2139" s="35"/>
      <c r="AG2139" s="51"/>
    </row>
    <row r="2140" spans="7:33" ht="12.75">
      <c r="G2140" s="51"/>
      <c r="H2140" s="35"/>
      <c r="I2140" s="51"/>
      <c r="J2140" s="35"/>
      <c r="AG2140" s="51"/>
    </row>
    <row r="2141" spans="7:33" ht="12.75">
      <c r="G2141" s="51"/>
      <c r="H2141" s="35"/>
      <c r="I2141" s="51"/>
      <c r="J2141" s="35"/>
      <c r="AG2141" s="51"/>
    </row>
    <row r="2142" spans="7:33" ht="12.75">
      <c r="G2142" s="51"/>
      <c r="H2142" s="35"/>
      <c r="I2142" s="51"/>
      <c r="J2142" s="35"/>
      <c r="AG2142" s="51"/>
    </row>
    <row r="2143" spans="7:33" ht="12.75">
      <c r="G2143" s="51"/>
      <c r="H2143" s="35"/>
      <c r="I2143" s="51"/>
      <c r="J2143" s="35"/>
      <c r="AG2143" s="51"/>
    </row>
    <row r="2144" spans="7:33" ht="12.75">
      <c r="G2144" s="51"/>
      <c r="H2144" s="35"/>
      <c r="I2144" s="51"/>
      <c r="J2144" s="35"/>
      <c r="AG2144" s="51"/>
    </row>
    <row r="2145" spans="7:33" ht="12.75">
      <c r="G2145" s="51"/>
      <c r="H2145" s="35"/>
      <c r="I2145" s="51"/>
      <c r="J2145" s="35"/>
      <c r="AG2145" s="51"/>
    </row>
    <row r="2146" spans="7:33" ht="12.75">
      <c r="G2146" s="51"/>
      <c r="H2146" s="35"/>
      <c r="I2146" s="51"/>
      <c r="J2146" s="35"/>
      <c r="AG2146" s="51"/>
    </row>
    <row r="2147" spans="7:33" ht="12.75">
      <c r="G2147" s="51"/>
      <c r="H2147" s="35"/>
      <c r="I2147" s="51"/>
      <c r="J2147" s="35"/>
      <c r="AG2147" s="51"/>
    </row>
    <row r="2148" spans="7:33" ht="12.75">
      <c r="G2148" s="51"/>
      <c r="H2148" s="35"/>
      <c r="I2148" s="51"/>
      <c r="J2148" s="35"/>
      <c r="AG2148" s="51"/>
    </row>
    <row r="2149" spans="7:33" ht="12.75">
      <c r="G2149" s="51"/>
      <c r="H2149" s="35"/>
      <c r="I2149" s="51"/>
      <c r="J2149" s="35"/>
      <c r="AG2149" s="51"/>
    </row>
    <row r="2150" spans="7:33" ht="12.75">
      <c r="G2150" s="51"/>
      <c r="H2150" s="35"/>
      <c r="I2150" s="51"/>
      <c r="J2150" s="35"/>
      <c r="AG2150" s="51"/>
    </row>
    <row r="2151" spans="7:33" ht="12.75">
      <c r="G2151" s="51"/>
      <c r="H2151" s="35"/>
      <c r="I2151" s="51"/>
      <c r="J2151" s="35"/>
      <c r="AG2151" s="51"/>
    </row>
    <row r="2152" spans="7:33" ht="12.75">
      <c r="G2152" s="51"/>
      <c r="H2152" s="35"/>
      <c r="I2152" s="51"/>
      <c r="J2152" s="35"/>
      <c r="AG2152" s="51"/>
    </row>
    <row r="2153" spans="7:33" ht="12.75">
      <c r="G2153" s="51"/>
      <c r="H2153" s="35"/>
      <c r="I2153" s="51"/>
      <c r="J2153" s="35"/>
      <c r="AG2153" s="51"/>
    </row>
    <row r="2154" spans="7:33" ht="12.75">
      <c r="G2154" s="51"/>
      <c r="H2154" s="35"/>
      <c r="I2154" s="51"/>
      <c r="J2154" s="35"/>
      <c r="AG2154" s="51"/>
    </row>
    <row r="2155" spans="7:33" ht="12.75">
      <c r="G2155" s="51"/>
      <c r="H2155" s="35"/>
      <c r="I2155" s="51"/>
      <c r="J2155" s="35"/>
      <c r="AG2155" s="51"/>
    </row>
    <row r="2156" spans="7:33" ht="12.75">
      <c r="G2156" s="51"/>
      <c r="H2156" s="35"/>
      <c r="I2156" s="51"/>
      <c r="J2156" s="35"/>
      <c r="AG2156" s="51"/>
    </row>
    <row r="2157" spans="7:33" ht="12.75">
      <c r="G2157" s="51"/>
      <c r="H2157" s="35"/>
      <c r="I2157" s="51"/>
      <c r="J2157" s="35"/>
      <c r="AG2157" s="51"/>
    </row>
    <row r="2158" spans="7:33" ht="12.75">
      <c r="G2158" s="51"/>
      <c r="H2158" s="35"/>
      <c r="I2158" s="51"/>
      <c r="J2158" s="35"/>
      <c r="AG2158" s="51"/>
    </row>
    <row r="2159" spans="7:33" ht="12.75">
      <c r="G2159" s="51"/>
      <c r="H2159" s="35"/>
      <c r="I2159" s="51"/>
      <c r="J2159" s="35"/>
      <c r="AG2159" s="51"/>
    </row>
    <row r="2160" spans="7:33" ht="12.75">
      <c r="G2160" s="51"/>
      <c r="H2160" s="35"/>
      <c r="I2160" s="51"/>
      <c r="J2160" s="35"/>
      <c r="AG2160" s="51"/>
    </row>
    <row r="2161" spans="7:33" ht="12.75">
      <c r="G2161" s="51"/>
      <c r="H2161" s="35"/>
      <c r="I2161" s="51"/>
      <c r="J2161" s="35"/>
      <c r="AG2161" s="51"/>
    </row>
    <row r="2162" spans="7:33" ht="12.75">
      <c r="G2162" s="51"/>
      <c r="H2162" s="35"/>
      <c r="I2162" s="51"/>
      <c r="J2162" s="35"/>
      <c r="AG2162" s="51"/>
    </row>
    <row r="2163" spans="7:33" ht="12.75">
      <c r="G2163" s="51"/>
      <c r="H2163" s="35"/>
      <c r="I2163" s="51"/>
      <c r="J2163" s="35"/>
      <c r="AG2163" s="51"/>
    </row>
    <row r="2164" spans="7:33" ht="12.75">
      <c r="G2164" s="51"/>
      <c r="H2164" s="35"/>
      <c r="I2164" s="51"/>
      <c r="J2164" s="35"/>
      <c r="AG2164" s="51"/>
    </row>
    <row r="2165" spans="7:33" ht="12.75">
      <c r="G2165" s="51"/>
      <c r="H2165" s="35"/>
      <c r="I2165" s="51"/>
      <c r="J2165" s="35"/>
      <c r="AG2165" s="51"/>
    </row>
    <row r="2166" spans="7:33" ht="12.75">
      <c r="G2166" s="51"/>
      <c r="H2166" s="35"/>
      <c r="I2166" s="51"/>
      <c r="J2166" s="35"/>
      <c r="AG2166" s="51"/>
    </row>
    <row r="2167" spans="7:33" ht="12.75">
      <c r="G2167" s="51"/>
      <c r="H2167" s="35"/>
      <c r="I2167" s="51"/>
      <c r="J2167" s="35"/>
      <c r="AG2167" s="51"/>
    </row>
    <row r="2168" spans="7:33" ht="12.75">
      <c r="G2168" s="51"/>
      <c r="H2168" s="35"/>
      <c r="I2168" s="51"/>
      <c r="J2168" s="35"/>
      <c r="AG2168" s="51"/>
    </row>
    <row r="2169" spans="7:33" ht="12.75">
      <c r="G2169" s="51"/>
      <c r="H2169" s="35"/>
      <c r="I2169" s="51"/>
      <c r="J2169" s="35"/>
      <c r="AG2169" s="51"/>
    </row>
    <row r="2170" spans="7:33" ht="12.75">
      <c r="G2170" s="51"/>
      <c r="H2170" s="35"/>
      <c r="I2170" s="51"/>
      <c r="J2170" s="35"/>
      <c r="AG2170" s="51"/>
    </row>
    <row r="2171" spans="7:33" ht="12.75">
      <c r="G2171" s="51"/>
      <c r="H2171" s="35"/>
      <c r="I2171" s="51"/>
      <c r="J2171" s="35"/>
      <c r="AG2171" s="51"/>
    </row>
    <row r="2172" spans="7:33" ht="12.75">
      <c r="G2172" s="51"/>
      <c r="H2172" s="35"/>
      <c r="I2172" s="51"/>
      <c r="J2172" s="35"/>
      <c r="AG2172" s="51"/>
    </row>
    <row r="2173" spans="7:33" ht="12.75">
      <c r="G2173" s="51"/>
      <c r="H2173" s="35"/>
      <c r="I2173" s="51"/>
      <c r="J2173" s="35"/>
      <c r="AG2173" s="51"/>
    </row>
    <row r="2174" spans="7:33" ht="12.75">
      <c r="G2174" s="51"/>
      <c r="H2174" s="35"/>
      <c r="I2174" s="51"/>
      <c r="J2174" s="35"/>
      <c r="AG2174" s="51"/>
    </row>
    <row r="2175" spans="7:33" ht="12.75">
      <c r="G2175" s="51"/>
      <c r="H2175" s="35"/>
      <c r="I2175" s="51"/>
      <c r="J2175" s="35"/>
      <c r="AG2175" s="51"/>
    </row>
    <row r="2176" spans="7:33" ht="12.75">
      <c r="G2176" s="51"/>
      <c r="H2176" s="35"/>
      <c r="I2176" s="51"/>
      <c r="J2176" s="35"/>
      <c r="AG2176" s="51"/>
    </row>
    <row r="2177" spans="7:33" ht="12.75">
      <c r="G2177" s="51"/>
      <c r="H2177" s="35"/>
      <c r="I2177" s="51"/>
      <c r="J2177" s="35"/>
      <c r="AG2177" s="51"/>
    </row>
    <row r="2178" spans="7:33" ht="12.75">
      <c r="G2178" s="51"/>
      <c r="H2178" s="35"/>
      <c r="I2178" s="51"/>
      <c r="J2178" s="35"/>
      <c r="AG2178" s="51"/>
    </row>
    <row r="2179" spans="7:33" ht="12.75">
      <c r="G2179" s="51"/>
      <c r="H2179" s="35"/>
      <c r="I2179" s="51"/>
      <c r="J2179" s="35"/>
      <c r="AG2179" s="51"/>
    </row>
    <row r="2180" spans="7:33" ht="12.75">
      <c r="G2180" s="51"/>
      <c r="H2180" s="35"/>
      <c r="I2180" s="51"/>
      <c r="J2180" s="35"/>
      <c r="AG2180" s="51"/>
    </row>
    <row r="2181" spans="7:33" ht="12.75">
      <c r="G2181" s="51"/>
      <c r="H2181" s="35"/>
      <c r="I2181" s="51"/>
      <c r="J2181" s="35"/>
      <c r="AG2181" s="51"/>
    </row>
    <row r="2182" spans="7:33" ht="12.75">
      <c r="G2182" s="51"/>
      <c r="H2182" s="35"/>
      <c r="I2182" s="51"/>
      <c r="J2182" s="35"/>
      <c r="AG2182" s="51"/>
    </row>
    <row r="2183" spans="7:33" ht="12.75">
      <c r="G2183" s="51"/>
      <c r="H2183" s="35"/>
      <c r="I2183" s="51"/>
      <c r="J2183" s="35"/>
      <c r="AG2183" s="51"/>
    </row>
    <row r="2184" spans="7:33" ht="12.75">
      <c r="G2184" s="51"/>
      <c r="H2184" s="35"/>
      <c r="I2184" s="51"/>
      <c r="J2184" s="35"/>
      <c r="AG2184" s="51"/>
    </row>
    <row r="2185" spans="7:33" ht="12.75">
      <c r="G2185" s="51"/>
      <c r="H2185" s="35"/>
      <c r="I2185" s="51"/>
      <c r="J2185" s="35"/>
      <c r="AG2185" s="51"/>
    </row>
    <row r="2186" spans="7:33" ht="12.75">
      <c r="G2186" s="51"/>
      <c r="H2186" s="35"/>
      <c r="I2186" s="51"/>
      <c r="J2186" s="35"/>
      <c r="AG2186" s="51"/>
    </row>
    <row r="2187" spans="7:33" ht="12.75">
      <c r="G2187" s="51"/>
      <c r="H2187" s="35"/>
      <c r="I2187" s="51"/>
      <c r="J2187" s="35"/>
      <c r="AG2187" s="51"/>
    </row>
    <row r="2188" spans="7:33" ht="12.75">
      <c r="G2188" s="51"/>
      <c r="H2188" s="35"/>
      <c r="I2188" s="51"/>
      <c r="J2188" s="35"/>
      <c r="AG2188" s="51"/>
    </row>
    <row r="2189" spans="7:33" ht="12.75">
      <c r="G2189" s="51"/>
      <c r="H2189" s="35"/>
      <c r="I2189" s="51"/>
      <c r="J2189" s="35"/>
      <c r="AG2189" s="51"/>
    </row>
    <row r="2190" spans="7:33" ht="12.75">
      <c r="G2190" s="51"/>
      <c r="H2190" s="35"/>
      <c r="I2190" s="51"/>
      <c r="J2190" s="35"/>
      <c r="AG2190" s="51"/>
    </row>
    <row r="2191" spans="7:33" ht="12.75">
      <c r="G2191" s="51"/>
      <c r="H2191" s="35"/>
      <c r="I2191" s="51"/>
      <c r="J2191" s="35"/>
      <c r="AG2191" s="51"/>
    </row>
    <row r="2192" spans="7:33" ht="12.75">
      <c r="G2192" s="51"/>
      <c r="H2192" s="35"/>
      <c r="I2192" s="51"/>
      <c r="J2192" s="35"/>
      <c r="AG2192" s="51"/>
    </row>
    <row r="2193" spans="7:33" ht="12.75">
      <c r="G2193" s="51"/>
      <c r="H2193" s="35"/>
      <c r="I2193" s="51"/>
      <c r="J2193" s="35"/>
      <c r="AG2193" s="51"/>
    </row>
    <row r="2194" spans="7:33" ht="12.75">
      <c r="G2194" s="51"/>
      <c r="H2194" s="35"/>
      <c r="I2194" s="51"/>
      <c r="J2194" s="35"/>
      <c r="AG2194" s="51"/>
    </row>
    <row r="2195" spans="7:33" ht="12.75">
      <c r="G2195" s="51"/>
      <c r="H2195" s="35"/>
      <c r="I2195" s="51"/>
      <c r="J2195" s="35"/>
      <c r="AG2195" s="51"/>
    </row>
    <row r="2196" spans="7:33" ht="12.75">
      <c r="G2196" s="51"/>
      <c r="H2196" s="35"/>
      <c r="I2196" s="51"/>
      <c r="J2196" s="35"/>
      <c r="AG2196" s="51"/>
    </row>
    <row r="2197" spans="7:33" ht="12.75">
      <c r="G2197" s="51"/>
      <c r="H2197" s="35"/>
      <c r="I2197" s="51"/>
      <c r="J2197" s="35"/>
      <c r="AG2197" s="51"/>
    </row>
    <row r="2198" spans="7:33" ht="12.75">
      <c r="G2198" s="51"/>
      <c r="H2198" s="35"/>
      <c r="I2198" s="51"/>
      <c r="J2198" s="35"/>
      <c r="AG2198" s="51"/>
    </row>
    <row r="2199" spans="7:33" ht="12.75">
      <c r="G2199" s="51"/>
      <c r="H2199" s="35"/>
      <c r="I2199" s="51"/>
      <c r="J2199" s="35"/>
      <c r="AG2199" s="51"/>
    </row>
    <row r="2200" spans="7:33" ht="12.75">
      <c r="G2200" s="51"/>
      <c r="H2200" s="35"/>
      <c r="I2200" s="51"/>
      <c r="J2200" s="35"/>
      <c r="AG2200" s="51"/>
    </row>
    <row r="2201" spans="7:33" ht="12.75">
      <c r="G2201" s="51"/>
      <c r="H2201" s="35"/>
      <c r="I2201" s="51"/>
      <c r="J2201" s="35"/>
      <c r="AG2201" s="51"/>
    </row>
    <row r="2202" spans="7:33" ht="12.75">
      <c r="G2202" s="51"/>
      <c r="H2202" s="35"/>
      <c r="I2202" s="51"/>
      <c r="J2202" s="35"/>
      <c r="AG2202" s="51"/>
    </row>
    <row r="2203" spans="7:33" ht="12.75">
      <c r="G2203" s="51"/>
      <c r="H2203" s="35"/>
      <c r="I2203" s="51"/>
      <c r="J2203" s="35"/>
      <c r="AG2203" s="51"/>
    </row>
    <row r="2204" spans="7:33" ht="12.75">
      <c r="G2204" s="51"/>
      <c r="H2204" s="35"/>
      <c r="I2204" s="51"/>
      <c r="J2204" s="35"/>
      <c r="AG2204" s="51"/>
    </row>
    <row r="2205" spans="7:33" ht="12.75">
      <c r="G2205" s="51"/>
      <c r="H2205" s="35"/>
      <c r="I2205" s="51"/>
      <c r="J2205" s="35"/>
      <c r="AG2205" s="51"/>
    </row>
    <row r="2206" spans="7:33" ht="12.75">
      <c r="G2206" s="51"/>
      <c r="H2206" s="35"/>
      <c r="I2206" s="51"/>
      <c r="J2206" s="35"/>
      <c r="AG2206" s="51"/>
    </row>
    <row r="2207" spans="7:33" ht="12.75">
      <c r="G2207" s="51"/>
      <c r="H2207" s="35"/>
      <c r="I2207" s="51"/>
      <c r="J2207" s="35"/>
      <c r="AG2207" s="51"/>
    </row>
    <row r="2208" spans="7:33" ht="12.75">
      <c r="G2208" s="51"/>
      <c r="H2208" s="35"/>
      <c r="I2208" s="51"/>
      <c r="J2208" s="35"/>
      <c r="AG2208" s="51"/>
    </row>
    <row r="2209" spans="7:33" ht="12.75">
      <c r="G2209" s="51"/>
      <c r="H2209" s="35"/>
      <c r="I2209" s="51"/>
      <c r="J2209" s="35"/>
      <c r="AG2209" s="51"/>
    </row>
    <row r="2210" spans="7:33" ht="12.75">
      <c r="G2210" s="51"/>
      <c r="H2210" s="35"/>
      <c r="I2210" s="51"/>
      <c r="J2210" s="35"/>
      <c r="AG2210" s="51"/>
    </row>
    <row r="2211" spans="7:33" ht="12.75">
      <c r="G2211" s="51"/>
      <c r="H2211" s="35"/>
      <c r="I2211" s="51"/>
      <c r="J2211" s="35"/>
      <c r="AG2211" s="51"/>
    </row>
    <row r="2212" spans="7:33" ht="12.75">
      <c r="G2212" s="51"/>
      <c r="H2212" s="35"/>
      <c r="I2212" s="51"/>
      <c r="J2212" s="35"/>
      <c r="AG2212" s="51"/>
    </row>
    <row r="2213" spans="7:33" ht="12.75">
      <c r="G2213" s="51"/>
      <c r="H2213" s="35"/>
      <c r="I2213" s="51"/>
      <c r="J2213" s="35"/>
      <c r="AG2213" s="51"/>
    </row>
    <row r="2214" spans="7:33" ht="12.75">
      <c r="G2214" s="51"/>
      <c r="H2214" s="35"/>
      <c r="I2214" s="51"/>
      <c r="J2214" s="35"/>
      <c r="AG2214" s="51"/>
    </row>
    <row r="2215" spans="7:33" ht="12.75">
      <c r="G2215" s="51"/>
      <c r="H2215" s="35"/>
      <c r="I2215" s="51"/>
      <c r="J2215" s="35"/>
      <c r="AG2215" s="51"/>
    </row>
    <row r="2216" spans="7:33" ht="12.75">
      <c r="G2216" s="51"/>
      <c r="H2216" s="35"/>
      <c r="I2216" s="51"/>
      <c r="J2216" s="35"/>
      <c r="AG2216" s="51"/>
    </row>
    <row r="2217" spans="7:33" ht="12.75">
      <c r="G2217" s="51"/>
      <c r="H2217" s="35"/>
      <c r="I2217" s="51"/>
      <c r="J2217" s="35"/>
      <c r="AG2217" s="51"/>
    </row>
    <row r="2218" spans="7:33" ht="12.75">
      <c r="G2218" s="51"/>
      <c r="H2218" s="35"/>
      <c r="I2218" s="51"/>
      <c r="J2218" s="35"/>
      <c r="AG2218" s="51"/>
    </row>
    <row r="2219" spans="7:33" ht="12.75">
      <c r="G2219" s="51"/>
      <c r="H2219" s="35"/>
      <c r="I2219" s="51"/>
      <c r="J2219" s="35"/>
      <c r="AG2219" s="51"/>
    </row>
    <row r="2220" spans="7:33" ht="12.75">
      <c r="G2220" s="51"/>
      <c r="H2220" s="35"/>
      <c r="I2220" s="51"/>
      <c r="J2220" s="35"/>
      <c r="AG2220" s="51"/>
    </row>
    <row r="2221" spans="7:33" ht="12.75">
      <c r="G2221" s="51"/>
      <c r="H2221" s="35"/>
      <c r="I2221" s="51"/>
      <c r="J2221" s="35"/>
      <c r="AG2221" s="51"/>
    </row>
    <row r="2222" spans="7:33" ht="12.75">
      <c r="G2222" s="51"/>
      <c r="H2222" s="35"/>
      <c r="I2222" s="51"/>
      <c r="J2222" s="35"/>
      <c r="AG2222" s="51"/>
    </row>
    <row r="2223" spans="7:33" ht="12.75">
      <c r="G2223" s="51"/>
      <c r="H2223" s="35"/>
      <c r="I2223" s="51"/>
      <c r="J2223" s="35"/>
      <c r="AG2223" s="51"/>
    </row>
    <row r="2224" spans="7:33" ht="12.75">
      <c r="G2224" s="51"/>
      <c r="H2224" s="35"/>
      <c r="I2224" s="51"/>
      <c r="J2224" s="35"/>
      <c r="AG2224" s="51"/>
    </row>
    <row r="2225" spans="7:33" ht="12.75">
      <c r="G2225" s="51"/>
      <c r="H2225" s="35"/>
      <c r="I2225" s="51"/>
      <c r="J2225" s="35"/>
      <c r="AG2225" s="51"/>
    </row>
    <row r="2226" spans="7:33" ht="12.75">
      <c r="G2226" s="51"/>
      <c r="H2226" s="35"/>
      <c r="I2226" s="51"/>
      <c r="J2226" s="35"/>
      <c r="AG2226" s="51"/>
    </row>
    <row r="2227" spans="7:33" ht="12.75">
      <c r="G2227" s="51"/>
      <c r="H2227" s="35"/>
      <c r="I2227" s="51"/>
      <c r="J2227" s="35"/>
      <c r="AG2227" s="51"/>
    </row>
    <row r="2228" spans="7:33" ht="12.75">
      <c r="G2228" s="51"/>
      <c r="H2228" s="35"/>
      <c r="I2228" s="51"/>
      <c r="J2228" s="35"/>
      <c r="AG2228" s="51"/>
    </row>
    <row r="2229" spans="7:33" ht="12.75">
      <c r="G2229" s="51"/>
      <c r="H2229" s="35"/>
      <c r="I2229" s="51"/>
      <c r="J2229" s="35"/>
      <c r="AG2229" s="51"/>
    </row>
    <row r="2230" spans="7:33" ht="12.75">
      <c r="G2230" s="51"/>
      <c r="H2230" s="35"/>
      <c r="I2230" s="51"/>
      <c r="J2230" s="35"/>
      <c r="AG2230" s="51"/>
    </row>
    <row r="2231" spans="7:33" ht="12.75">
      <c r="G2231" s="51"/>
      <c r="H2231" s="35"/>
      <c r="I2231" s="51"/>
      <c r="J2231" s="35"/>
      <c r="AG2231" s="51"/>
    </row>
    <row r="2232" spans="7:33" ht="12.75">
      <c r="G2232" s="51"/>
      <c r="H2232" s="35"/>
      <c r="I2232" s="51"/>
      <c r="J2232" s="35"/>
      <c r="AG2232" s="51"/>
    </row>
    <row r="2233" spans="7:33" ht="12.75">
      <c r="G2233" s="51"/>
      <c r="H2233" s="35"/>
      <c r="I2233" s="51"/>
      <c r="J2233" s="35"/>
      <c r="AG2233" s="51"/>
    </row>
    <row r="2234" spans="7:33" ht="12.75">
      <c r="G2234" s="51"/>
      <c r="H2234" s="35"/>
      <c r="I2234" s="51"/>
      <c r="J2234" s="35"/>
      <c r="AG2234" s="51"/>
    </row>
    <row r="2235" spans="7:33" ht="12.75">
      <c r="G2235" s="51"/>
      <c r="H2235" s="35"/>
      <c r="I2235" s="51"/>
      <c r="J2235" s="35"/>
      <c r="AG2235" s="51"/>
    </row>
    <row r="2236" spans="7:33" ht="12.75">
      <c r="G2236" s="51"/>
      <c r="H2236" s="35"/>
      <c r="I2236" s="51"/>
      <c r="J2236" s="35"/>
      <c r="AG2236" s="51"/>
    </row>
    <row r="2237" spans="7:33" ht="12.75">
      <c r="G2237" s="51"/>
      <c r="H2237" s="35"/>
      <c r="I2237" s="51"/>
      <c r="J2237" s="35"/>
      <c r="AG2237" s="51"/>
    </row>
    <row r="2238" spans="7:33" ht="12.75">
      <c r="G2238" s="51"/>
      <c r="H2238" s="35"/>
      <c r="I2238" s="51"/>
      <c r="J2238" s="35"/>
      <c r="AG2238" s="51"/>
    </row>
    <row r="2239" spans="7:33" ht="12.75">
      <c r="G2239" s="51"/>
      <c r="H2239" s="35"/>
      <c r="I2239" s="51"/>
      <c r="J2239" s="35"/>
      <c r="AG2239" s="51"/>
    </row>
    <row r="2240" spans="7:33" ht="12.75">
      <c r="G2240" s="51"/>
      <c r="H2240" s="35"/>
      <c r="I2240" s="51"/>
      <c r="J2240" s="35"/>
      <c r="AG2240" s="51"/>
    </row>
    <row r="2241" spans="7:33" ht="12.75">
      <c r="G2241" s="51"/>
      <c r="H2241" s="35"/>
      <c r="I2241" s="51"/>
      <c r="J2241" s="35"/>
      <c r="AG2241" s="51"/>
    </row>
    <row r="2242" spans="7:33" ht="12.75">
      <c r="G2242" s="51"/>
      <c r="H2242" s="35"/>
      <c r="I2242" s="51"/>
      <c r="J2242" s="35"/>
      <c r="AG2242" s="51"/>
    </row>
    <row r="2243" spans="7:33" ht="12.75">
      <c r="G2243" s="51"/>
      <c r="H2243" s="35"/>
      <c r="I2243" s="51"/>
      <c r="J2243" s="35"/>
      <c r="AG2243" s="51"/>
    </row>
    <row r="2244" spans="7:33" ht="12.75">
      <c r="G2244" s="51"/>
      <c r="H2244" s="35"/>
      <c r="I2244" s="51"/>
      <c r="J2244" s="35"/>
      <c r="AG2244" s="51"/>
    </row>
    <row r="2245" spans="7:33" ht="12.75">
      <c r="G2245" s="51"/>
      <c r="H2245" s="35"/>
      <c r="I2245" s="51"/>
      <c r="J2245" s="35"/>
      <c r="AG2245" s="51"/>
    </row>
    <row r="2246" spans="7:33" ht="12.75">
      <c r="G2246" s="51"/>
      <c r="H2246" s="35"/>
      <c r="I2246" s="51"/>
      <c r="J2246" s="35"/>
      <c r="AG2246" s="51"/>
    </row>
    <row r="2247" spans="7:33" ht="12.75">
      <c r="G2247" s="51"/>
      <c r="H2247" s="35"/>
      <c r="I2247" s="51"/>
      <c r="J2247" s="35"/>
      <c r="AG2247" s="51"/>
    </row>
    <row r="2248" spans="7:33" ht="12.75">
      <c r="G2248" s="51"/>
      <c r="H2248" s="35"/>
      <c r="I2248" s="51"/>
      <c r="J2248" s="35"/>
      <c r="AG2248" s="51"/>
    </row>
    <row r="2249" spans="7:33" ht="12.75">
      <c r="G2249" s="51"/>
      <c r="H2249" s="35"/>
      <c r="I2249" s="51"/>
      <c r="J2249" s="35"/>
      <c r="AG2249" s="51"/>
    </row>
    <row r="2250" spans="7:33" ht="12.75">
      <c r="G2250" s="51"/>
      <c r="H2250" s="35"/>
      <c r="I2250" s="51"/>
      <c r="J2250" s="35"/>
      <c r="AG2250" s="51"/>
    </row>
    <row r="2251" spans="7:33" ht="12.75">
      <c r="G2251" s="51"/>
      <c r="H2251" s="35"/>
      <c r="I2251" s="51"/>
      <c r="J2251" s="35"/>
      <c r="AG2251" s="51"/>
    </row>
    <row r="2252" spans="7:33" ht="12.75">
      <c r="G2252" s="51"/>
      <c r="H2252" s="35"/>
      <c r="I2252" s="51"/>
      <c r="J2252" s="35"/>
      <c r="AG2252" s="51"/>
    </row>
    <row r="2253" spans="7:33" ht="12.75">
      <c r="G2253" s="51"/>
      <c r="H2253" s="35"/>
      <c r="I2253" s="51"/>
      <c r="J2253" s="35"/>
      <c r="AG2253" s="51"/>
    </row>
    <row r="2254" spans="7:33" ht="12.75">
      <c r="G2254" s="51"/>
      <c r="H2254" s="35"/>
      <c r="I2254" s="51"/>
      <c r="J2254" s="35"/>
      <c r="AG2254" s="51"/>
    </row>
    <row r="2255" spans="7:33" ht="12.75">
      <c r="G2255" s="51"/>
      <c r="H2255" s="35"/>
      <c r="I2255" s="51"/>
      <c r="J2255" s="35"/>
      <c r="AG2255" s="51"/>
    </row>
    <row r="2256" spans="7:33" ht="12.75">
      <c r="G2256" s="51"/>
      <c r="H2256" s="35"/>
      <c r="I2256" s="51"/>
      <c r="J2256" s="35"/>
      <c r="AG2256" s="51"/>
    </row>
    <row r="2257" spans="7:33" ht="12.75">
      <c r="G2257" s="51"/>
      <c r="H2257" s="35"/>
      <c r="I2257" s="51"/>
      <c r="J2257" s="35"/>
      <c r="AG2257" s="51"/>
    </row>
    <row r="2258" spans="7:33" ht="12.75">
      <c r="G2258" s="51"/>
      <c r="H2258" s="35"/>
      <c r="I2258" s="51"/>
      <c r="J2258" s="35"/>
      <c r="AG2258" s="51"/>
    </row>
    <row r="2259" spans="7:33" ht="12.75">
      <c r="G2259" s="51"/>
      <c r="H2259" s="35"/>
      <c r="I2259" s="51"/>
      <c r="J2259" s="35"/>
      <c r="AG2259" s="51"/>
    </row>
    <row r="2260" spans="7:33" ht="12.75">
      <c r="G2260" s="51"/>
      <c r="H2260" s="35"/>
      <c r="I2260" s="51"/>
      <c r="J2260" s="35"/>
      <c r="AG2260" s="51"/>
    </row>
    <row r="2261" spans="7:33" ht="12.75">
      <c r="G2261" s="51"/>
      <c r="H2261" s="35"/>
      <c r="I2261" s="51"/>
      <c r="J2261" s="35"/>
      <c r="AG2261" s="51"/>
    </row>
    <row r="2262" spans="7:33" ht="12.75">
      <c r="G2262" s="51"/>
      <c r="H2262" s="35"/>
      <c r="I2262" s="51"/>
      <c r="J2262" s="35"/>
      <c r="AG2262" s="51"/>
    </row>
    <row r="2263" spans="7:33" ht="12.75">
      <c r="G2263" s="51"/>
      <c r="H2263" s="35"/>
      <c r="I2263" s="51"/>
      <c r="J2263" s="35"/>
      <c r="AG2263" s="51"/>
    </row>
    <row r="2264" spans="7:33" ht="12.75">
      <c r="G2264" s="51"/>
      <c r="H2264" s="35"/>
      <c r="I2264" s="51"/>
      <c r="J2264" s="35"/>
      <c r="AG2264" s="51"/>
    </row>
    <row r="2265" spans="7:33" ht="12.75">
      <c r="G2265" s="51"/>
      <c r="H2265" s="35"/>
      <c r="I2265" s="51"/>
      <c r="J2265" s="35"/>
      <c r="AG2265" s="51"/>
    </row>
    <row r="2266" spans="7:33" ht="12.75">
      <c r="G2266" s="51"/>
      <c r="H2266" s="35"/>
      <c r="I2266" s="51"/>
      <c r="J2266" s="35"/>
      <c r="AG2266" s="51"/>
    </row>
    <row r="2267" spans="7:33" ht="12.75">
      <c r="G2267" s="51"/>
      <c r="H2267" s="35"/>
      <c r="I2267" s="51"/>
      <c r="J2267" s="35"/>
      <c r="AG2267" s="51"/>
    </row>
    <row r="2268" spans="7:33" ht="12.75">
      <c r="G2268" s="51"/>
      <c r="H2268" s="35"/>
      <c r="I2268" s="51"/>
      <c r="J2268" s="35"/>
      <c r="AG2268" s="51"/>
    </row>
    <row r="2269" spans="7:33" ht="12.75">
      <c r="G2269" s="51"/>
      <c r="H2269" s="35"/>
      <c r="I2269" s="51"/>
      <c r="J2269" s="35"/>
      <c r="AG2269" s="51"/>
    </row>
    <row r="2270" spans="7:33" ht="12.75">
      <c r="G2270" s="51"/>
      <c r="H2270" s="35"/>
      <c r="I2270" s="51"/>
      <c r="J2270" s="35"/>
      <c r="AG2270" s="51"/>
    </row>
    <row r="2271" spans="7:33" ht="12.75">
      <c r="G2271" s="51"/>
      <c r="H2271" s="35"/>
      <c r="I2271" s="51"/>
      <c r="J2271" s="35"/>
      <c r="AG2271" s="51"/>
    </row>
    <row r="2272" spans="7:33" ht="12.75">
      <c r="G2272" s="51"/>
      <c r="H2272" s="35"/>
      <c r="I2272" s="51"/>
      <c r="J2272" s="35"/>
      <c r="AG2272" s="51"/>
    </row>
    <row r="2273" spans="7:33" ht="12.75">
      <c r="G2273" s="51"/>
      <c r="H2273" s="35"/>
      <c r="I2273" s="51"/>
      <c r="J2273" s="35"/>
      <c r="AG2273" s="51"/>
    </row>
    <row r="2274" spans="7:33" ht="12.75">
      <c r="G2274" s="51"/>
      <c r="H2274" s="35"/>
      <c r="I2274" s="51"/>
      <c r="J2274" s="35"/>
      <c r="AG2274" s="51"/>
    </row>
    <row r="2275" spans="7:33" ht="12.75">
      <c r="G2275" s="51"/>
      <c r="H2275" s="35"/>
      <c r="I2275" s="51"/>
      <c r="J2275" s="35"/>
      <c r="AG2275" s="51"/>
    </row>
    <row r="2276" spans="7:33" ht="12.75">
      <c r="G2276" s="51"/>
      <c r="H2276" s="35"/>
      <c r="I2276" s="51"/>
      <c r="J2276" s="35"/>
      <c r="AG2276" s="51"/>
    </row>
    <row r="2277" spans="7:33" ht="12.75">
      <c r="G2277" s="51"/>
      <c r="H2277" s="35"/>
      <c r="I2277" s="51"/>
      <c r="J2277" s="35"/>
      <c r="AG2277" s="51"/>
    </row>
    <row r="2278" spans="7:33" ht="12.75">
      <c r="G2278" s="51"/>
      <c r="H2278" s="35"/>
      <c r="I2278" s="51"/>
      <c r="J2278" s="35"/>
      <c r="AG2278" s="51"/>
    </row>
    <row r="2279" spans="7:33" ht="12.75">
      <c r="G2279" s="51"/>
      <c r="H2279" s="35"/>
      <c r="I2279" s="51"/>
      <c r="J2279" s="35"/>
      <c r="AG2279" s="51"/>
    </row>
    <row r="2280" spans="7:33" ht="12.75">
      <c r="G2280" s="51"/>
      <c r="H2280" s="35"/>
      <c r="I2280" s="51"/>
      <c r="J2280" s="35"/>
      <c r="AG2280" s="51"/>
    </row>
    <row r="2281" spans="7:33" ht="12.75">
      <c r="G2281" s="51"/>
      <c r="H2281" s="35"/>
      <c r="I2281" s="51"/>
      <c r="J2281" s="35"/>
      <c r="AG2281" s="51"/>
    </row>
    <row r="2282" spans="7:33" ht="12.75">
      <c r="G2282" s="51"/>
      <c r="H2282" s="35"/>
      <c r="I2282" s="51"/>
      <c r="J2282" s="35"/>
      <c r="AG2282" s="51"/>
    </row>
    <row r="2283" spans="7:33" ht="12.75">
      <c r="G2283" s="51"/>
      <c r="H2283" s="35"/>
      <c r="I2283" s="51"/>
      <c r="J2283" s="35"/>
      <c r="AG2283" s="51"/>
    </row>
    <row r="2284" spans="7:33" ht="12.75">
      <c r="G2284" s="51"/>
      <c r="H2284" s="35"/>
      <c r="I2284" s="51"/>
      <c r="J2284" s="35"/>
      <c r="AG2284" s="51"/>
    </row>
    <row r="2285" spans="7:33" ht="12.75">
      <c r="G2285" s="51"/>
      <c r="H2285" s="35"/>
      <c r="I2285" s="51"/>
      <c r="J2285" s="35"/>
      <c r="AG2285" s="51"/>
    </row>
    <row r="2286" spans="7:33" ht="12.75">
      <c r="G2286" s="51"/>
      <c r="H2286" s="35"/>
      <c r="I2286" s="51"/>
      <c r="J2286" s="35"/>
      <c r="AG2286" s="51"/>
    </row>
    <row r="2287" spans="7:33" ht="12.75">
      <c r="G2287" s="51"/>
      <c r="H2287" s="35"/>
      <c r="I2287" s="51"/>
      <c r="J2287" s="35"/>
      <c r="AG2287" s="51"/>
    </row>
    <row r="2288" spans="7:33" ht="12.75">
      <c r="G2288" s="51"/>
      <c r="H2288" s="35"/>
      <c r="I2288" s="51"/>
      <c r="J2288" s="35"/>
      <c r="AG2288" s="51"/>
    </row>
    <row r="2289" spans="7:33" ht="12.75">
      <c r="G2289" s="51"/>
      <c r="H2289" s="35"/>
      <c r="I2289" s="51"/>
      <c r="J2289" s="35"/>
      <c r="AG2289" s="51"/>
    </row>
    <row r="2290" spans="7:33" ht="12.75">
      <c r="G2290" s="51"/>
      <c r="H2290" s="35"/>
      <c r="I2290" s="51"/>
      <c r="J2290" s="35"/>
      <c r="AG2290" s="51"/>
    </row>
    <row r="2291" spans="7:33" ht="12.75">
      <c r="G2291" s="51"/>
      <c r="H2291" s="35"/>
      <c r="I2291" s="51"/>
      <c r="J2291" s="35"/>
      <c r="AG2291" s="51"/>
    </row>
    <row r="2292" spans="7:33" ht="12.75">
      <c r="G2292" s="51"/>
      <c r="H2292" s="35"/>
      <c r="I2292" s="51"/>
      <c r="J2292" s="35"/>
      <c r="AG2292" s="51"/>
    </row>
    <row r="2293" spans="7:33" ht="12.75">
      <c r="G2293" s="51"/>
      <c r="H2293" s="35"/>
      <c r="I2293" s="51"/>
      <c r="J2293" s="35"/>
      <c r="AG2293" s="51"/>
    </row>
    <row r="2294" spans="7:33" ht="12.75">
      <c r="G2294" s="51"/>
      <c r="H2294" s="35"/>
      <c r="I2294" s="51"/>
      <c r="J2294" s="35"/>
      <c r="AG2294" s="51"/>
    </row>
    <row r="2295" spans="7:33" ht="12.75">
      <c r="G2295" s="51"/>
      <c r="H2295" s="35"/>
      <c r="I2295" s="51"/>
      <c r="J2295" s="35"/>
      <c r="AG2295" s="51"/>
    </row>
    <row r="2296" spans="7:33" ht="12.75">
      <c r="G2296" s="51"/>
      <c r="H2296" s="35"/>
      <c r="I2296" s="51"/>
      <c r="J2296" s="35"/>
      <c r="AG2296" s="51"/>
    </row>
    <row r="2297" spans="7:33" ht="12.75">
      <c r="G2297" s="51"/>
      <c r="H2297" s="35"/>
      <c r="I2297" s="51"/>
      <c r="J2297" s="35"/>
      <c r="AG2297" s="51"/>
    </row>
    <row r="2298" spans="7:33" ht="12.75">
      <c r="G2298" s="51"/>
      <c r="H2298" s="35"/>
      <c r="I2298" s="51"/>
      <c r="J2298" s="35"/>
      <c r="AG2298" s="51"/>
    </row>
    <row r="2299" spans="7:33" ht="12.75">
      <c r="G2299" s="51"/>
      <c r="H2299" s="35"/>
      <c r="I2299" s="51"/>
      <c r="J2299" s="35"/>
      <c r="AG2299" s="51"/>
    </row>
    <row r="2300" spans="7:33" ht="12.75">
      <c r="G2300" s="51"/>
      <c r="H2300" s="35"/>
      <c r="I2300" s="51"/>
      <c r="J2300" s="35"/>
      <c r="AG2300" s="51"/>
    </row>
    <row r="2301" spans="7:33" ht="12.75">
      <c r="G2301" s="51"/>
      <c r="H2301" s="35"/>
      <c r="I2301" s="51"/>
      <c r="J2301" s="35"/>
      <c r="AG2301" s="51"/>
    </row>
    <row r="2302" spans="7:33" ht="12.75">
      <c r="G2302" s="51"/>
      <c r="H2302" s="35"/>
      <c r="I2302" s="51"/>
      <c r="J2302" s="35"/>
      <c r="AG2302" s="51"/>
    </row>
    <row r="2303" spans="7:33" ht="12.75">
      <c r="G2303" s="51"/>
      <c r="H2303" s="35"/>
      <c r="I2303" s="51"/>
      <c r="J2303" s="35"/>
      <c r="AG2303" s="51"/>
    </row>
    <row r="2304" spans="7:33" ht="12.75">
      <c r="G2304" s="51"/>
      <c r="H2304" s="35"/>
      <c r="I2304" s="51"/>
      <c r="J2304" s="35"/>
      <c r="AG2304" s="51"/>
    </row>
    <row r="2305" spans="7:33" ht="12.75">
      <c r="G2305" s="51"/>
      <c r="H2305" s="35"/>
      <c r="I2305" s="51"/>
      <c r="J2305" s="35"/>
      <c r="AG2305" s="51"/>
    </row>
    <row r="2306" spans="7:33" ht="12.75">
      <c r="G2306" s="51"/>
      <c r="H2306" s="35"/>
      <c r="I2306" s="51"/>
      <c r="J2306" s="35"/>
      <c r="AG2306" s="51"/>
    </row>
    <row r="2307" spans="7:33" ht="12.75">
      <c r="G2307" s="51"/>
      <c r="H2307" s="35"/>
      <c r="I2307" s="51"/>
      <c r="J2307" s="35"/>
      <c r="AG2307" s="51"/>
    </row>
    <row r="2308" spans="7:33" ht="12.75">
      <c r="G2308" s="51"/>
      <c r="H2308" s="35"/>
      <c r="I2308" s="51"/>
      <c r="J2308" s="35"/>
      <c r="AG2308" s="51"/>
    </row>
    <row r="2309" spans="7:33" ht="12.75">
      <c r="G2309" s="51"/>
      <c r="H2309" s="35"/>
      <c r="I2309" s="51"/>
      <c r="J2309" s="35"/>
      <c r="AG2309" s="51"/>
    </row>
    <row r="2310" spans="7:33" ht="12.75">
      <c r="G2310" s="51"/>
      <c r="H2310" s="35"/>
      <c r="I2310" s="51"/>
      <c r="J2310" s="35"/>
      <c r="AG2310" s="51"/>
    </row>
    <row r="2311" spans="7:33" ht="12.75">
      <c r="G2311" s="51"/>
      <c r="H2311" s="35"/>
      <c r="I2311" s="51"/>
      <c r="J2311" s="35"/>
      <c r="AG2311" s="51"/>
    </row>
    <row r="2312" spans="7:33" ht="12.75">
      <c r="G2312" s="51"/>
      <c r="H2312" s="35"/>
      <c r="I2312" s="51"/>
      <c r="J2312" s="35"/>
      <c r="AG2312" s="51"/>
    </row>
    <row r="2313" spans="7:33" ht="12.75">
      <c r="G2313" s="51"/>
      <c r="H2313" s="35"/>
      <c r="I2313" s="51"/>
      <c r="J2313" s="35"/>
      <c r="AG2313" s="51"/>
    </row>
    <row r="2314" spans="7:33" ht="12.75">
      <c r="G2314" s="51"/>
      <c r="H2314" s="35"/>
      <c r="I2314" s="51"/>
      <c r="J2314" s="35"/>
      <c r="AG2314" s="51"/>
    </row>
    <row r="2315" spans="7:33" ht="12.75">
      <c r="G2315" s="51"/>
      <c r="H2315" s="35"/>
      <c r="I2315" s="51"/>
      <c r="J2315" s="35"/>
      <c r="AG2315" s="51"/>
    </row>
    <row r="2316" spans="7:33" ht="12.75">
      <c r="G2316" s="51"/>
      <c r="H2316" s="35"/>
      <c r="I2316" s="51"/>
      <c r="J2316" s="35"/>
      <c r="AG2316" s="51"/>
    </row>
    <row r="2317" spans="7:33" ht="12.75">
      <c r="G2317" s="51"/>
      <c r="H2317" s="35"/>
      <c r="I2317" s="51"/>
      <c r="J2317" s="35"/>
      <c r="AG2317" s="51"/>
    </row>
    <row r="2318" spans="7:33" ht="12.75">
      <c r="G2318" s="51"/>
      <c r="H2318" s="35"/>
      <c r="I2318" s="51"/>
      <c r="J2318" s="35"/>
      <c r="AG2318" s="51"/>
    </row>
    <row r="2319" spans="7:33" ht="12.75">
      <c r="G2319" s="51"/>
      <c r="H2319" s="35"/>
      <c r="I2319" s="51"/>
      <c r="J2319" s="35"/>
      <c r="AG2319" s="51"/>
    </row>
    <row r="2320" spans="7:33" ht="12.75">
      <c r="G2320" s="51"/>
      <c r="H2320" s="35"/>
      <c r="I2320" s="51"/>
      <c r="J2320" s="35"/>
      <c r="AG2320" s="51"/>
    </row>
    <row r="2321" spans="7:33" ht="12.75">
      <c r="G2321" s="51"/>
      <c r="H2321" s="35"/>
      <c r="I2321" s="51"/>
      <c r="J2321" s="35"/>
      <c r="AG2321" s="51"/>
    </row>
    <row r="2322" spans="7:33" ht="12.75">
      <c r="G2322" s="51"/>
      <c r="H2322" s="35"/>
      <c r="I2322" s="51"/>
      <c r="J2322" s="35"/>
      <c r="AG2322" s="51"/>
    </row>
    <row r="2323" spans="7:33" ht="12.75">
      <c r="G2323" s="51"/>
      <c r="H2323" s="35"/>
      <c r="I2323" s="51"/>
      <c r="J2323" s="35"/>
      <c r="AG2323" s="51"/>
    </row>
    <row r="2324" spans="7:33" ht="12.75">
      <c r="G2324" s="51"/>
      <c r="H2324" s="35"/>
      <c r="I2324" s="51"/>
      <c r="J2324" s="35"/>
      <c r="AG2324" s="51"/>
    </row>
    <row r="2325" spans="7:33" ht="12.75">
      <c r="G2325" s="51"/>
      <c r="H2325" s="35"/>
      <c r="I2325" s="51"/>
      <c r="J2325" s="35"/>
      <c r="AG2325" s="51"/>
    </row>
    <row r="2326" spans="7:33" ht="12.75">
      <c r="G2326" s="51"/>
      <c r="H2326" s="35"/>
      <c r="I2326" s="51"/>
      <c r="J2326" s="35"/>
      <c r="AG2326" s="51"/>
    </row>
    <row r="2327" spans="7:33" ht="12.75">
      <c r="G2327" s="51"/>
      <c r="H2327" s="35"/>
      <c r="I2327" s="51"/>
      <c r="J2327" s="35"/>
      <c r="AG2327" s="51"/>
    </row>
    <row r="2328" spans="7:33" ht="12.75">
      <c r="G2328" s="51"/>
      <c r="H2328" s="35"/>
      <c r="I2328" s="51"/>
      <c r="J2328" s="35"/>
      <c r="AG2328" s="51"/>
    </row>
    <row r="2329" spans="7:33" ht="12.75">
      <c r="G2329" s="51"/>
      <c r="H2329" s="35"/>
      <c r="I2329" s="51"/>
      <c r="J2329" s="35"/>
      <c r="AG2329" s="51"/>
    </row>
    <row r="2330" spans="7:33" ht="12.75">
      <c r="G2330" s="51"/>
      <c r="H2330" s="35"/>
      <c r="I2330" s="51"/>
      <c r="J2330" s="35"/>
      <c r="AG2330" s="51"/>
    </row>
    <row r="2331" spans="7:33" ht="12.75">
      <c r="G2331" s="51"/>
      <c r="H2331" s="35"/>
      <c r="I2331" s="51"/>
      <c r="J2331" s="35"/>
      <c r="AG2331" s="51"/>
    </row>
    <row r="2332" spans="7:33" ht="12.75">
      <c r="G2332" s="51"/>
      <c r="H2332" s="35"/>
      <c r="I2332" s="51"/>
      <c r="J2332" s="35"/>
      <c r="AG2332" s="51"/>
    </row>
    <row r="2333" spans="7:33" ht="12.75">
      <c r="G2333" s="51"/>
      <c r="H2333" s="35"/>
      <c r="I2333" s="51"/>
      <c r="J2333" s="35"/>
      <c r="AG2333" s="51"/>
    </row>
    <row r="2334" spans="7:33" ht="12.75">
      <c r="G2334" s="51"/>
      <c r="H2334" s="35"/>
      <c r="I2334" s="51"/>
      <c r="J2334" s="35"/>
      <c r="AG2334" s="51"/>
    </row>
    <row r="2335" spans="7:33" ht="12.75">
      <c r="G2335" s="51"/>
      <c r="H2335" s="35"/>
      <c r="I2335" s="51"/>
      <c r="J2335" s="35"/>
      <c r="AG2335" s="51"/>
    </row>
    <row r="2336" spans="7:33" ht="12.75">
      <c r="G2336" s="51"/>
      <c r="H2336" s="35"/>
      <c r="I2336" s="51"/>
      <c r="J2336" s="35"/>
      <c r="AG2336" s="51"/>
    </row>
    <row r="2337" spans="7:33" ht="12.75">
      <c r="G2337" s="51"/>
      <c r="H2337" s="35"/>
      <c r="I2337" s="51"/>
      <c r="J2337" s="35"/>
      <c r="AG2337" s="51"/>
    </row>
    <row r="2338" spans="7:33" ht="12.75">
      <c r="G2338" s="51"/>
      <c r="H2338" s="35"/>
      <c r="I2338" s="51"/>
      <c r="J2338" s="35"/>
      <c r="AG2338" s="51"/>
    </row>
    <row r="2339" spans="7:33" ht="12.75">
      <c r="G2339" s="51"/>
      <c r="H2339" s="35"/>
      <c r="I2339" s="51"/>
      <c r="J2339" s="35"/>
      <c r="AG2339" s="51"/>
    </row>
    <row r="2340" spans="7:33" ht="12.75">
      <c r="G2340" s="51"/>
      <c r="H2340" s="35"/>
      <c r="I2340" s="51"/>
      <c r="J2340" s="35"/>
      <c r="AG2340" s="51"/>
    </row>
    <row r="2341" spans="7:33" ht="12.75">
      <c r="G2341" s="51"/>
      <c r="H2341" s="35"/>
      <c r="I2341" s="51"/>
      <c r="J2341" s="35"/>
      <c r="AG2341" s="51"/>
    </row>
    <row r="2342" spans="7:33" ht="12.75">
      <c r="G2342" s="51"/>
      <c r="H2342" s="35"/>
      <c r="I2342" s="51"/>
      <c r="J2342" s="35"/>
      <c r="AG2342" s="51"/>
    </row>
    <row r="2343" spans="7:33" ht="12.75">
      <c r="G2343" s="51"/>
      <c r="H2343" s="35"/>
      <c r="I2343" s="51"/>
      <c r="J2343" s="35"/>
      <c r="AG2343" s="51"/>
    </row>
    <row r="2344" spans="7:33" ht="12.75">
      <c r="G2344" s="51"/>
      <c r="H2344" s="35"/>
      <c r="I2344" s="51"/>
      <c r="J2344" s="35"/>
      <c r="AG2344" s="51"/>
    </row>
    <row r="2345" spans="7:33" ht="12.75">
      <c r="G2345" s="51"/>
      <c r="H2345" s="35"/>
      <c r="I2345" s="51"/>
      <c r="J2345" s="35"/>
      <c r="AG2345" s="51"/>
    </row>
    <row r="2346" spans="7:33" ht="12.75">
      <c r="G2346" s="51"/>
      <c r="H2346" s="35"/>
      <c r="I2346" s="51"/>
      <c r="J2346" s="35"/>
      <c r="AG2346" s="51"/>
    </row>
    <row r="2347" spans="7:33" ht="12.75">
      <c r="G2347" s="51"/>
      <c r="H2347" s="35"/>
      <c r="I2347" s="51"/>
      <c r="J2347" s="35"/>
      <c r="AG2347" s="51"/>
    </row>
    <row r="2348" spans="7:33" ht="12.75">
      <c r="G2348" s="51"/>
      <c r="H2348" s="35"/>
      <c r="I2348" s="51"/>
      <c r="J2348" s="35"/>
      <c r="AG2348" s="51"/>
    </row>
    <row r="2349" spans="7:33" ht="12.75">
      <c r="G2349" s="51"/>
      <c r="H2349" s="35"/>
      <c r="I2349" s="51"/>
      <c r="J2349" s="35"/>
      <c r="AG2349" s="51"/>
    </row>
    <row r="2350" spans="7:33" ht="12.75">
      <c r="G2350" s="51"/>
      <c r="H2350" s="35"/>
      <c r="I2350" s="51"/>
      <c r="J2350" s="35"/>
      <c r="AG2350" s="51"/>
    </row>
    <row r="2351" spans="7:33" ht="12.75">
      <c r="G2351" s="51"/>
      <c r="H2351" s="35"/>
      <c r="I2351" s="51"/>
      <c r="J2351" s="35"/>
      <c r="AG2351" s="51"/>
    </row>
    <row r="2352" spans="7:33" ht="12.75">
      <c r="G2352" s="51"/>
      <c r="H2352" s="35"/>
      <c r="I2352" s="51"/>
      <c r="J2352" s="35"/>
      <c r="AG2352" s="51"/>
    </row>
    <row r="2353" spans="7:33" ht="12.75">
      <c r="G2353" s="51"/>
      <c r="H2353" s="35"/>
      <c r="I2353" s="51"/>
      <c r="J2353" s="35"/>
      <c r="AG2353" s="51"/>
    </row>
    <row r="2354" spans="7:33" ht="12.75">
      <c r="G2354" s="51"/>
      <c r="H2354" s="35"/>
      <c r="I2354" s="51"/>
      <c r="J2354" s="35"/>
      <c r="AG2354" s="51"/>
    </row>
    <row r="2355" spans="7:33" ht="12.75">
      <c r="G2355" s="51"/>
      <c r="H2355" s="35"/>
      <c r="I2355" s="51"/>
      <c r="J2355" s="35"/>
      <c r="AG2355" s="51"/>
    </row>
    <row r="2356" spans="7:33" ht="12.75">
      <c r="G2356" s="51"/>
      <c r="H2356" s="35"/>
      <c r="I2356" s="51"/>
      <c r="J2356" s="35"/>
      <c r="AG2356" s="51"/>
    </row>
    <row r="2357" spans="7:33" ht="12.75">
      <c r="G2357" s="51"/>
      <c r="H2357" s="35"/>
      <c r="I2357" s="51"/>
      <c r="J2357" s="35"/>
      <c r="AG2357" s="51"/>
    </row>
    <row r="2358" spans="7:33" ht="12.75">
      <c r="G2358" s="51"/>
      <c r="H2358" s="35"/>
      <c r="I2358" s="51"/>
      <c r="J2358" s="35"/>
      <c r="AG2358" s="51"/>
    </row>
    <row r="2359" spans="7:33" ht="12.75">
      <c r="G2359" s="51"/>
      <c r="H2359" s="35"/>
      <c r="I2359" s="51"/>
      <c r="J2359" s="35"/>
      <c r="AG2359" s="51"/>
    </row>
    <row r="2360" spans="7:33" ht="12.75">
      <c r="G2360" s="51"/>
      <c r="H2360" s="35"/>
      <c r="I2360" s="51"/>
      <c r="J2360" s="35"/>
      <c r="AG2360" s="51"/>
    </row>
    <row r="2361" spans="7:33" ht="12.75">
      <c r="G2361" s="51"/>
      <c r="H2361" s="35"/>
      <c r="I2361" s="51"/>
      <c r="J2361" s="35"/>
      <c r="AG2361" s="51"/>
    </row>
    <row r="2362" spans="7:33" ht="12.75">
      <c r="G2362" s="51"/>
      <c r="H2362" s="35"/>
      <c r="I2362" s="51"/>
      <c r="J2362" s="35"/>
      <c r="AG2362" s="51"/>
    </row>
    <row r="2363" spans="7:33" ht="12.75">
      <c r="G2363" s="51"/>
      <c r="H2363" s="35"/>
      <c r="I2363" s="51"/>
      <c r="J2363" s="35"/>
      <c r="AG2363" s="51"/>
    </row>
    <row r="2364" spans="7:33" ht="12.75">
      <c r="G2364" s="51"/>
      <c r="H2364" s="35"/>
      <c r="I2364" s="51"/>
      <c r="J2364" s="35"/>
      <c r="AG2364" s="51"/>
    </row>
    <row r="2365" spans="7:33" ht="12.75">
      <c r="G2365" s="51"/>
      <c r="H2365" s="35"/>
      <c r="I2365" s="51"/>
      <c r="J2365" s="35"/>
      <c r="AG2365" s="51"/>
    </row>
    <row r="2366" spans="7:33" ht="12.75">
      <c r="G2366" s="51"/>
      <c r="H2366" s="35"/>
      <c r="I2366" s="51"/>
      <c r="J2366" s="35"/>
      <c r="AG2366" s="51"/>
    </row>
    <row r="2367" spans="7:33" ht="12.75">
      <c r="G2367" s="51"/>
      <c r="H2367" s="35"/>
      <c r="I2367" s="51"/>
      <c r="J2367" s="35"/>
      <c r="AG2367" s="51"/>
    </row>
    <row r="2368" spans="7:33" ht="12.75">
      <c r="G2368" s="51"/>
      <c r="H2368" s="35"/>
      <c r="I2368" s="51"/>
      <c r="J2368" s="35"/>
      <c r="AG2368" s="51"/>
    </row>
    <row r="2369" spans="7:33" ht="12.75">
      <c r="G2369" s="51"/>
      <c r="H2369" s="35"/>
      <c r="I2369" s="51"/>
      <c r="J2369" s="35"/>
      <c r="AG2369" s="51"/>
    </row>
    <row r="2370" spans="7:33" ht="12.75">
      <c r="G2370" s="51"/>
      <c r="H2370" s="35"/>
      <c r="I2370" s="51"/>
      <c r="J2370" s="35"/>
      <c r="AG2370" s="51"/>
    </row>
    <row r="2371" spans="7:33" ht="12.75">
      <c r="G2371" s="51"/>
      <c r="H2371" s="35"/>
      <c r="I2371" s="51"/>
      <c r="J2371" s="35"/>
      <c r="AG2371" s="51"/>
    </row>
    <row r="2372" spans="7:33" ht="12.75">
      <c r="G2372" s="51"/>
      <c r="H2372" s="35"/>
      <c r="I2372" s="51"/>
      <c r="J2372" s="35"/>
      <c r="AG2372" s="51"/>
    </row>
    <row r="2373" spans="7:33" ht="12.75">
      <c r="G2373" s="51"/>
      <c r="H2373" s="35"/>
      <c r="I2373" s="51"/>
      <c r="J2373" s="35"/>
      <c r="AG2373" s="51"/>
    </row>
    <row r="2374" spans="7:33" ht="12.75">
      <c r="G2374" s="51"/>
      <c r="H2374" s="35"/>
      <c r="I2374" s="51"/>
      <c r="J2374" s="35"/>
      <c r="AG2374" s="51"/>
    </row>
    <row r="2375" spans="7:33" ht="12.75">
      <c r="G2375" s="51"/>
      <c r="H2375" s="35"/>
      <c r="I2375" s="51"/>
      <c r="J2375" s="35"/>
      <c r="AG2375" s="51"/>
    </row>
    <row r="2376" spans="7:33" ht="12.75">
      <c r="G2376" s="51"/>
      <c r="H2376" s="35"/>
      <c r="I2376" s="51"/>
      <c r="J2376" s="35"/>
      <c r="AG2376" s="51"/>
    </row>
    <row r="2377" spans="7:33" ht="12.75">
      <c r="G2377" s="51"/>
      <c r="H2377" s="35"/>
      <c r="I2377" s="51"/>
      <c r="J2377" s="35"/>
      <c r="AG2377" s="51"/>
    </row>
    <row r="2378" spans="7:33" ht="12.75">
      <c r="G2378" s="51"/>
      <c r="H2378" s="35"/>
      <c r="I2378" s="51"/>
      <c r="J2378" s="35"/>
      <c r="AG2378" s="51"/>
    </row>
    <row r="2379" spans="7:33" ht="12.75">
      <c r="G2379" s="51"/>
      <c r="H2379" s="35"/>
      <c r="I2379" s="51"/>
      <c r="J2379" s="35"/>
      <c r="AG2379" s="51"/>
    </row>
    <row r="2380" spans="7:33" ht="12.75">
      <c r="G2380" s="51"/>
      <c r="H2380" s="35"/>
      <c r="I2380" s="51"/>
      <c r="J2380" s="35"/>
      <c r="AG2380" s="51"/>
    </row>
    <row r="2381" spans="7:33" ht="12.75">
      <c r="G2381" s="51"/>
      <c r="H2381" s="35"/>
      <c r="I2381" s="51"/>
      <c r="J2381" s="35"/>
      <c r="AG2381" s="51"/>
    </row>
    <row r="2382" spans="7:33" ht="12.75">
      <c r="G2382" s="51"/>
      <c r="H2382" s="35"/>
      <c r="I2382" s="51"/>
      <c r="J2382" s="35"/>
      <c r="AG2382" s="51"/>
    </row>
    <row r="2383" spans="7:33" ht="12.75">
      <c r="G2383" s="51"/>
      <c r="H2383" s="35"/>
      <c r="I2383" s="51"/>
      <c r="J2383" s="35"/>
      <c r="AG2383" s="51"/>
    </row>
    <row r="2384" spans="7:33" ht="12.75">
      <c r="G2384" s="51"/>
      <c r="H2384" s="35"/>
      <c r="I2384" s="51"/>
      <c r="J2384" s="35"/>
      <c r="AG2384" s="51"/>
    </row>
    <row r="2385" spans="7:33" ht="12.75">
      <c r="G2385" s="51"/>
      <c r="H2385" s="35"/>
      <c r="I2385" s="51"/>
      <c r="J2385" s="35"/>
      <c r="AG2385" s="51"/>
    </row>
    <row r="2386" spans="7:33" ht="12.75">
      <c r="G2386" s="51"/>
      <c r="H2386" s="35"/>
      <c r="I2386" s="51"/>
      <c r="J2386" s="35"/>
      <c r="AG2386" s="51"/>
    </row>
    <row r="2387" spans="7:33" ht="12.75">
      <c r="G2387" s="51"/>
      <c r="H2387" s="35"/>
      <c r="I2387" s="51"/>
      <c r="J2387" s="35"/>
      <c r="AG2387" s="51"/>
    </row>
    <row r="2388" spans="7:33" ht="12.75">
      <c r="G2388" s="51"/>
      <c r="H2388" s="35"/>
      <c r="I2388" s="51"/>
      <c r="J2388" s="35"/>
      <c r="AG2388" s="51"/>
    </row>
    <row r="2389" spans="7:33" ht="12.75">
      <c r="G2389" s="51"/>
      <c r="H2389" s="35"/>
      <c r="I2389" s="51"/>
      <c r="J2389" s="35"/>
      <c r="AG2389" s="51"/>
    </row>
    <row r="2390" spans="7:33" ht="12.75">
      <c r="G2390" s="51"/>
      <c r="H2390" s="35"/>
      <c r="I2390" s="51"/>
      <c r="J2390" s="35"/>
      <c r="AG2390" s="51"/>
    </row>
    <row r="2391" spans="7:33" ht="12.75">
      <c r="G2391" s="51"/>
      <c r="H2391" s="35"/>
      <c r="I2391" s="51"/>
      <c r="J2391" s="35"/>
      <c r="AG2391" s="51"/>
    </row>
    <row r="2392" spans="7:33" ht="12.75">
      <c r="G2392" s="51"/>
      <c r="H2392" s="35"/>
      <c r="I2392" s="51"/>
      <c r="J2392" s="35"/>
      <c r="AG2392" s="51"/>
    </row>
    <row r="2393" spans="7:33" ht="12.75">
      <c r="G2393" s="51"/>
      <c r="H2393" s="35"/>
      <c r="I2393" s="51"/>
      <c r="J2393" s="35"/>
      <c r="AG2393" s="51"/>
    </row>
    <row r="2394" spans="7:33" ht="12.75">
      <c r="G2394" s="51"/>
      <c r="H2394" s="35"/>
      <c r="I2394" s="51"/>
      <c r="J2394" s="35"/>
      <c r="AG2394" s="51"/>
    </row>
    <row r="2395" spans="7:33" ht="12.75">
      <c r="G2395" s="51"/>
      <c r="H2395" s="35"/>
      <c r="I2395" s="51"/>
      <c r="J2395" s="35"/>
      <c r="AG2395" s="51"/>
    </row>
    <row r="2396" spans="7:33" ht="12.75">
      <c r="G2396" s="51"/>
      <c r="H2396" s="35"/>
      <c r="I2396" s="51"/>
      <c r="J2396" s="35"/>
      <c r="AG2396" s="51"/>
    </row>
    <row r="2397" spans="7:33" ht="12.75">
      <c r="G2397" s="51"/>
      <c r="H2397" s="35"/>
      <c r="I2397" s="51"/>
      <c r="J2397" s="35"/>
      <c r="AG2397" s="51"/>
    </row>
    <row r="2398" spans="7:33" ht="12.75">
      <c r="G2398" s="51"/>
      <c r="H2398" s="35"/>
      <c r="I2398" s="51"/>
      <c r="J2398" s="35"/>
      <c r="AG2398" s="51"/>
    </row>
    <row r="2399" spans="7:33" ht="12.75">
      <c r="G2399" s="51"/>
      <c r="H2399" s="35"/>
      <c r="I2399" s="51"/>
      <c r="J2399" s="35"/>
      <c r="AG2399" s="51"/>
    </row>
    <row r="2400" spans="7:33" ht="12.75">
      <c r="G2400" s="51"/>
      <c r="H2400" s="35"/>
      <c r="I2400" s="51"/>
      <c r="J2400" s="35"/>
      <c r="AG2400" s="51"/>
    </row>
    <row r="2401" spans="7:33" ht="12.75">
      <c r="G2401" s="51"/>
      <c r="H2401" s="35"/>
      <c r="I2401" s="51"/>
      <c r="J2401" s="35"/>
      <c r="AG2401" s="51"/>
    </row>
    <row r="2402" spans="7:33" ht="12.75">
      <c r="G2402" s="51"/>
      <c r="H2402" s="35"/>
      <c r="I2402" s="51"/>
      <c r="J2402" s="35"/>
      <c r="AG2402" s="51"/>
    </row>
    <row r="2403" spans="7:33" ht="12.75">
      <c r="G2403" s="51"/>
      <c r="H2403" s="35"/>
      <c r="I2403" s="51"/>
      <c r="J2403" s="35"/>
      <c r="AG2403" s="51"/>
    </row>
    <row r="2404" spans="7:33" ht="12.75">
      <c r="G2404" s="51"/>
      <c r="H2404" s="35"/>
      <c r="I2404" s="51"/>
      <c r="J2404" s="35"/>
      <c r="AG2404" s="51"/>
    </row>
    <row r="2405" spans="7:33" ht="12.75">
      <c r="G2405" s="51"/>
      <c r="H2405" s="35"/>
      <c r="I2405" s="51"/>
      <c r="J2405" s="35"/>
      <c r="AG2405" s="51"/>
    </row>
    <row r="2406" spans="7:33" ht="12.75">
      <c r="G2406" s="51"/>
      <c r="H2406" s="35"/>
      <c r="I2406" s="51"/>
      <c r="J2406" s="35"/>
      <c r="AG2406" s="51"/>
    </row>
    <row r="2407" spans="7:33" ht="12.75">
      <c r="G2407" s="51"/>
      <c r="H2407" s="35"/>
      <c r="I2407" s="51"/>
      <c r="J2407" s="35"/>
      <c r="AG2407" s="51"/>
    </row>
    <row r="2408" spans="7:33" ht="12.75">
      <c r="G2408" s="51"/>
      <c r="H2408" s="35"/>
      <c r="I2408" s="51"/>
      <c r="J2408" s="35"/>
      <c r="AG2408" s="51"/>
    </row>
    <row r="2409" spans="7:33" ht="12.75">
      <c r="G2409" s="51"/>
      <c r="H2409" s="35"/>
      <c r="I2409" s="51"/>
      <c r="J2409" s="35"/>
      <c r="AG2409" s="51"/>
    </row>
    <row r="2410" spans="7:33" ht="12.75">
      <c r="G2410" s="51"/>
      <c r="H2410" s="35"/>
      <c r="I2410" s="51"/>
      <c r="J2410" s="35"/>
      <c r="AG2410" s="51"/>
    </row>
    <row r="2411" spans="7:33" ht="12.75">
      <c r="G2411" s="51"/>
      <c r="H2411" s="35"/>
      <c r="I2411" s="51"/>
      <c r="J2411" s="35"/>
      <c r="AG2411" s="51"/>
    </row>
    <row r="2412" spans="7:33" ht="12.75">
      <c r="G2412" s="51"/>
      <c r="H2412" s="35"/>
      <c r="I2412" s="51"/>
      <c r="J2412" s="35"/>
      <c r="AG2412" s="51"/>
    </row>
    <row r="2413" spans="7:33" ht="12.75">
      <c r="G2413" s="51"/>
      <c r="H2413" s="35"/>
      <c r="I2413" s="51"/>
      <c r="J2413" s="35"/>
      <c r="AG2413" s="51"/>
    </row>
    <row r="2414" spans="7:33" ht="12.75">
      <c r="G2414" s="51"/>
      <c r="H2414" s="35"/>
      <c r="I2414" s="51"/>
      <c r="J2414" s="35"/>
      <c r="AG2414" s="51"/>
    </row>
    <row r="2415" spans="7:33" ht="12.75">
      <c r="G2415" s="51"/>
      <c r="H2415" s="35"/>
      <c r="I2415" s="51"/>
      <c r="J2415" s="35"/>
      <c r="AG2415" s="51"/>
    </row>
    <row r="2416" spans="7:33" ht="12.75">
      <c r="G2416" s="51"/>
      <c r="H2416" s="35"/>
      <c r="I2416" s="51"/>
      <c r="J2416" s="35"/>
      <c r="AG2416" s="51"/>
    </row>
    <row r="2417" spans="7:33" ht="12.75">
      <c r="G2417" s="51"/>
      <c r="H2417" s="35"/>
      <c r="I2417" s="51"/>
      <c r="J2417" s="35"/>
      <c r="AG2417" s="51"/>
    </row>
    <row r="2418" spans="7:33" ht="12.75">
      <c r="G2418" s="51"/>
      <c r="H2418" s="35"/>
      <c r="I2418" s="51"/>
      <c r="J2418" s="35"/>
      <c r="AG2418" s="51"/>
    </row>
    <row r="2419" spans="7:33" ht="12.75">
      <c r="G2419" s="51"/>
      <c r="H2419" s="35"/>
      <c r="I2419" s="51"/>
      <c r="J2419" s="35"/>
      <c r="AG2419" s="51"/>
    </row>
    <row r="2420" spans="7:33" ht="12.75">
      <c r="G2420" s="51"/>
      <c r="H2420" s="35"/>
      <c r="I2420" s="51"/>
      <c r="J2420" s="35"/>
      <c r="AG2420" s="51"/>
    </row>
    <row r="2421" spans="7:33" ht="12.75">
      <c r="G2421" s="51"/>
      <c r="H2421" s="35"/>
      <c r="I2421" s="51"/>
      <c r="J2421" s="35"/>
      <c r="AG2421" s="51"/>
    </row>
    <row r="2422" spans="7:33" ht="12.75">
      <c r="G2422" s="51"/>
      <c r="H2422" s="35"/>
      <c r="I2422" s="51"/>
      <c r="J2422" s="35"/>
      <c r="AG2422" s="51"/>
    </row>
    <row r="2423" spans="7:33" ht="12.75">
      <c r="G2423" s="51"/>
      <c r="H2423" s="35"/>
      <c r="I2423" s="51"/>
      <c r="J2423" s="35"/>
      <c r="AG2423" s="51"/>
    </row>
    <row r="2424" spans="7:33" ht="12.75">
      <c r="G2424" s="51"/>
      <c r="H2424" s="35"/>
      <c r="I2424" s="51"/>
      <c r="J2424" s="35"/>
      <c r="AG2424" s="51"/>
    </row>
    <row r="2425" spans="7:33" ht="12.75">
      <c r="G2425" s="51"/>
      <c r="H2425" s="35"/>
      <c r="I2425" s="51"/>
      <c r="J2425" s="35"/>
      <c r="AG2425" s="51"/>
    </row>
    <row r="2426" spans="7:33" ht="12.75">
      <c r="G2426" s="51"/>
      <c r="H2426" s="35"/>
      <c r="I2426" s="51"/>
      <c r="J2426" s="35"/>
      <c r="AG2426" s="51"/>
    </row>
    <row r="2427" spans="7:33" ht="12.75">
      <c r="G2427" s="51"/>
      <c r="H2427" s="35"/>
      <c r="I2427" s="51"/>
      <c r="J2427" s="35"/>
      <c r="AG2427" s="51"/>
    </row>
    <row r="2428" spans="7:33" ht="12.75">
      <c r="G2428" s="51"/>
      <c r="H2428" s="35"/>
      <c r="I2428" s="51"/>
      <c r="J2428" s="35"/>
      <c r="AG2428" s="51"/>
    </row>
    <row r="2429" spans="7:33" ht="12.75">
      <c r="G2429" s="51"/>
      <c r="H2429" s="35"/>
      <c r="I2429" s="51"/>
      <c r="J2429" s="35"/>
      <c r="AG2429" s="51"/>
    </row>
    <row r="2430" spans="7:33" ht="12.75">
      <c r="G2430" s="51"/>
      <c r="H2430" s="35"/>
      <c r="I2430" s="51"/>
      <c r="J2430" s="35"/>
      <c r="AG2430" s="51"/>
    </row>
    <row r="2431" spans="7:33" ht="12.75">
      <c r="G2431" s="51"/>
      <c r="H2431" s="35"/>
      <c r="I2431" s="51"/>
      <c r="J2431" s="35"/>
      <c r="AG2431" s="51"/>
    </row>
    <row r="2432" spans="7:33" ht="12.75">
      <c r="G2432" s="51"/>
      <c r="H2432" s="35"/>
      <c r="I2432" s="51"/>
      <c r="J2432" s="35"/>
      <c r="AG2432" s="51"/>
    </row>
    <row r="2433" spans="7:33" ht="12.75">
      <c r="G2433" s="51"/>
      <c r="H2433" s="35"/>
      <c r="I2433" s="51"/>
      <c r="J2433" s="35"/>
      <c r="AG2433" s="51"/>
    </row>
    <row r="2434" spans="7:33" ht="12.75">
      <c r="G2434" s="51"/>
      <c r="H2434" s="35"/>
      <c r="I2434" s="51"/>
      <c r="J2434" s="35"/>
      <c r="AG2434" s="51"/>
    </row>
    <row r="2435" spans="7:33" ht="12.75">
      <c r="G2435" s="51"/>
      <c r="H2435" s="35"/>
      <c r="I2435" s="51"/>
      <c r="J2435" s="35"/>
      <c r="AG2435" s="51"/>
    </row>
    <row r="2436" spans="7:33" ht="12.75">
      <c r="G2436" s="51"/>
      <c r="H2436" s="35"/>
      <c r="I2436" s="51"/>
      <c r="J2436" s="35"/>
      <c r="AG2436" s="51"/>
    </row>
    <row r="2437" spans="7:33" ht="12.75">
      <c r="G2437" s="51"/>
      <c r="H2437" s="35"/>
      <c r="I2437" s="51"/>
      <c r="J2437" s="35"/>
      <c r="AG2437" s="51"/>
    </row>
    <row r="2438" spans="7:33" ht="12.75">
      <c r="G2438" s="51"/>
      <c r="H2438" s="35"/>
      <c r="I2438" s="51"/>
      <c r="J2438" s="35"/>
      <c r="AG2438" s="51"/>
    </row>
    <row r="2439" spans="7:33" ht="12.75">
      <c r="G2439" s="51"/>
      <c r="H2439" s="35"/>
      <c r="I2439" s="51"/>
      <c r="J2439" s="35"/>
      <c r="AG2439" s="51"/>
    </row>
    <row r="2440" spans="7:33" ht="12.75">
      <c r="G2440" s="51"/>
      <c r="H2440" s="35"/>
      <c r="I2440" s="51"/>
      <c r="J2440" s="35"/>
      <c r="AG2440" s="51"/>
    </row>
    <row r="2441" spans="7:33" ht="12.75">
      <c r="G2441" s="51"/>
      <c r="H2441" s="35"/>
      <c r="I2441" s="51"/>
      <c r="J2441" s="35"/>
      <c r="AG2441" s="51"/>
    </row>
    <row r="2442" spans="7:33" ht="12.75">
      <c r="G2442" s="51"/>
      <c r="H2442" s="35"/>
      <c r="I2442" s="51"/>
      <c r="J2442" s="35"/>
      <c r="AG2442" s="51"/>
    </row>
    <row r="2443" spans="7:33" ht="12.75">
      <c r="G2443" s="51"/>
      <c r="H2443" s="35"/>
      <c r="I2443" s="51"/>
      <c r="J2443" s="35"/>
      <c r="AG2443" s="51"/>
    </row>
    <row r="2444" spans="7:33" ht="12.75">
      <c r="G2444" s="51"/>
      <c r="H2444" s="35"/>
      <c r="I2444" s="51"/>
      <c r="J2444" s="35"/>
      <c r="AG2444" s="51"/>
    </row>
    <row r="2445" spans="7:33" ht="12.75">
      <c r="G2445" s="51"/>
      <c r="H2445" s="35"/>
      <c r="I2445" s="51"/>
      <c r="J2445" s="35"/>
      <c r="AG2445" s="51"/>
    </row>
    <row r="2446" spans="7:33" ht="12.75">
      <c r="G2446" s="51"/>
      <c r="H2446" s="35"/>
      <c r="I2446" s="51"/>
      <c r="J2446" s="35"/>
      <c r="AG2446" s="51"/>
    </row>
    <row r="2447" spans="7:33" ht="12.75">
      <c r="G2447" s="51"/>
      <c r="H2447" s="35"/>
      <c r="I2447" s="51"/>
      <c r="J2447" s="35"/>
      <c r="AG2447" s="51"/>
    </row>
    <row r="2448" spans="7:33" ht="12.75">
      <c r="G2448" s="51"/>
      <c r="H2448" s="35"/>
      <c r="I2448" s="51"/>
      <c r="J2448" s="35"/>
      <c r="AG2448" s="51"/>
    </row>
    <row r="2449" spans="7:33" ht="12.75">
      <c r="G2449" s="51"/>
      <c r="H2449" s="35"/>
      <c r="I2449" s="51"/>
      <c r="J2449" s="35"/>
      <c r="AG2449" s="51"/>
    </row>
    <row r="2450" spans="7:33" ht="12.75">
      <c r="G2450" s="51"/>
      <c r="H2450" s="35"/>
      <c r="I2450" s="51"/>
      <c r="J2450" s="35"/>
      <c r="AG2450" s="51"/>
    </row>
    <row r="2451" spans="7:33" ht="12.75">
      <c r="G2451" s="51"/>
      <c r="H2451" s="35"/>
      <c r="I2451" s="51"/>
      <c r="J2451" s="35"/>
      <c r="AG2451" s="51"/>
    </row>
    <row r="2452" spans="7:33" ht="12.75">
      <c r="G2452" s="51"/>
      <c r="H2452" s="35"/>
      <c r="I2452" s="51"/>
      <c r="J2452" s="35"/>
      <c r="AG2452" s="51"/>
    </row>
    <row r="2453" spans="7:33" ht="12.75">
      <c r="G2453" s="51"/>
      <c r="H2453" s="35"/>
      <c r="I2453" s="51"/>
      <c r="J2453" s="35"/>
      <c r="AG2453" s="51"/>
    </row>
    <row r="2454" spans="7:33" ht="12.75">
      <c r="G2454" s="51"/>
      <c r="H2454" s="35"/>
      <c r="I2454" s="51"/>
      <c r="J2454" s="35"/>
      <c r="AG2454" s="51"/>
    </row>
    <row r="2455" spans="7:33" ht="12.75">
      <c r="G2455" s="51"/>
      <c r="H2455" s="35"/>
      <c r="I2455" s="51"/>
      <c r="J2455" s="35"/>
      <c r="AG2455" s="51"/>
    </row>
    <row r="2456" spans="7:33" ht="12.75">
      <c r="G2456" s="51"/>
      <c r="H2456" s="35"/>
      <c r="I2456" s="51"/>
      <c r="J2456" s="35"/>
      <c r="AG2456" s="51"/>
    </row>
    <row r="2457" spans="7:33" ht="12.75">
      <c r="G2457" s="51"/>
      <c r="H2457" s="35"/>
      <c r="I2457" s="51"/>
      <c r="J2457" s="35"/>
      <c r="AG2457" s="51"/>
    </row>
    <row r="2458" spans="7:33" ht="12.75">
      <c r="G2458" s="51"/>
      <c r="H2458" s="35"/>
      <c r="I2458" s="51"/>
      <c r="J2458" s="35"/>
      <c r="AG2458" s="51"/>
    </row>
    <row r="2459" spans="7:33" ht="12.75">
      <c r="G2459" s="51"/>
      <c r="H2459" s="35"/>
      <c r="I2459" s="51"/>
      <c r="J2459" s="35"/>
      <c r="AG2459" s="51"/>
    </row>
    <row r="2460" spans="7:33" ht="12.75">
      <c r="G2460" s="51"/>
      <c r="H2460" s="35"/>
      <c r="I2460" s="51"/>
      <c r="J2460" s="35"/>
      <c r="AG2460" s="51"/>
    </row>
    <row r="2461" spans="7:33" ht="12.75">
      <c r="G2461" s="51"/>
      <c r="H2461" s="35"/>
      <c r="I2461" s="51"/>
      <c r="J2461" s="35"/>
      <c r="AG2461" s="51"/>
    </row>
    <row r="2462" spans="7:33" ht="12.75">
      <c r="G2462" s="51"/>
      <c r="H2462" s="35"/>
      <c r="I2462" s="51"/>
      <c r="J2462" s="35"/>
      <c r="AG2462" s="51"/>
    </row>
    <row r="2463" spans="7:33" ht="12.75">
      <c r="G2463" s="51"/>
      <c r="H2463" s="35"/>
      <c r="I2463" s="51"/>
      <c r="J2463" s="35"/>
      <c r="AG2463" s="51"/>
    </row>
    <row r="2464" spans="7:33" ht="12.75">
      <c r="G2464" s="51"/>
      <c r="H2464" s="35"/>
      <c r="I2464" s="51"/>
      <c r="J2464" s="35"/>
      <c r="AG2464" s="51"/>
    </row>
    <row r="2465" spans="7:33" ht="12.75">
      <c r="G2465" s="51"/>
      <c r="H2465" s="35"/>
      <c r="I2465" s="51"/>
      <c r="J2465" s="35"/>
      <c r="AG2465" s="51"/>
    </row>
    <row r="2466" spans="7:33" ht="12.75">
      <c r="G2466" s="51"/>
      <c r="H2466" s="35"/>
      <c r="I2466" s="51"/>
      <c r="J2466" s="35"/>
      <c r="AG2466" s="51"/>
    </row>
    <row r="2467" spans="7:33" ht="12.75">
      <c r="G2467" s="51"/>
      <c r="H2467" s="35"/>
      <c r="I2467" s="51"/>
      <c r="J2467" s="35"/>
      <c r="AG2467" s="51"/>
    </row>
    <row r="2468" spans="7:33" ht="12.75">
      <c r="G2468" s="51"/>
      <c r="H2468" s="35"/>
      <c r="I2468" s="51"/>
      <c r="J2468" s="35"/>
      <c r="AG2468" s="51"/>
    </row>
    <row r="2469" spans="7:33" ht="12.75">
      <c r="G2469" s="51"/>
      <c r="H2469" s="35"/>
      <c r="I2469" s="51"/>
      <c r="J2469" s="35"/>
      <c r="AG2469" s="51"/>
    </row>
    <row r="2470" spans="7:33" ht="12.75">
      <c r="G2470" s="51"/>
      <c r="H2470" s="35"/>
      <c r="I2470" s="51"/>
      <c r="J2470" s="35"/>
      <c r="AG2470" s="51"/>
    </row>
    <row r="2471" spans="7:33" ht="12.75">
      <c r="G2471" s="51"/>
      <c r="H2471" s="35"/>
      <c r="I2471" s="51"/>
      <c r="J2471" s="35"/>
      <c r="AG2471" s="51"/>
    </row>
    <row r="2472" spans="7:33" ht="12.75">
      <c r="G2472" s="51"/>
      <c r="H2472" s="35"/>
      <c r="I2472" s="51"/>
      <c r="J2472" s="35"/>
      <c r="AG2472" s="51"/>
    </row>
    <row r="2473" spans="7:33" ht="12.75">
      <c r="G2473" s="51"/>
      <c r="H2473" s="35"/>
      <c r="I2473" s="51"/>
      <c r="J2473" s="35"/>
      <c r="AG2473" s="51"/>
    </row>
    <row r="2474" spans="7:33" ht="12.75">
      <c r="G2474" s="51"/>
      <c r="H2474" s="35"/>
      <c r="I2474" s="51"/>
      <c r="J2474" s="35"/>
      <c r="AG2474" s="51"/>
    </row>
    <row r="2475" spans="7:33" ht="12.75">
      <c r="G2475" s="51"/>
      <c r="H2475" s="35"/>
      <c r="I2475" s="51"/>
      <c r="J2475" s="35"/>
      <c r="AG2475" s="51"/>
    </row>
    <row r="2476" spans="7:33" ht="12.75">
      <c r="G2476" s="51"/>
      <c r="H2476" s="35"/>
      <c r="I2476" s="51"/>
      <c r="J2476" s="35"/>
      <c r="AG2476" s="51"/>
    </row>
    <row r="2477" spans="7:33" ht="12.75">
      <c r="G2477" s="51"/>
      <c r="H2477" s="35"/>
      <c r="I2477" s="51"/>
      <c r="J2477" s="35"/>
      <c r="AG2477" s="51"/>
    </row>
    <row r="2478" spans="7:33" ht="12.75">
      <c r="G2478" s="51"/>
      <c r="H2478" s="35"/>
      <c r="I2478" s="51"/>
      <c r="J2478" s="35"/>
      <c r="AG2478" s="51"/>
    </row>
    <row r="2479" spans="7:33" ht="12.75">
      <c r="G2479" s="51"/>
      <c r="H2479" s="35"/>
      <c r="I2479" s="51"/>
      <c r="J2479" s="35"/>
      <c r="AG2479" s="51"/>
    </row>
    <row r="2480" spans="7:33" ht="12.75">
      <c r="G2480" s="51"/>
      <c r="H2480" s="35"/>
      <c r="I2480" s="51"/>
      <c r="J2480" s="35"/>
      <c r="AG2480" s="51"/>
    </row>
    <row r="2481" spans="7:33" ht="12.75">
      <c r="G2481" s="51"/>
      <c r="H2481" s="35"/>
      <c r="I2481" s="51"/>
      <c r="J2481" s="35"/>
      <c r="AG2481" s="51"/>
    </row>
    <row r="2482" spans="7:33" ht="12.75">
      <c r="G2482" s="51"/>
      <c r="H2482" s="35"/>
      <c r="I2482" s="51"/>
      <c r="J2482" s="35"/>
      <c r="AG2482" s="51"/>
    </row>
    <row r="2483" spans="7:33" ht="12.75">
      <c r="G2483" s="51"/>
      <c r="H2483" s="35"/>
      <c r="I2483" s="51"/>
      <c r="J2483" s="35"/>
      <c r="AG2483" s="51"/>
    </row>
    <row r="2484" spans="7:33" ht="12.75">
      <c r="G2484" s="51"/>
      <c r="H2484" s="35"/>
      <c r="I2484" s="51"/>
      <c r="J2484" s="35"/>
      <c r="AG2484" s="51"/>
    </row>
    <row r="2485" spans="7:33" ht="12.75">
      <c r="G2485" s="51"/>
      <c r="H2485" s="35"/>
      <c r="I2485" s="51"/>
      <c r="J2485" s="35"/>
      <c r="AG2485" s="51"/>
    </row>
    <row r="2486" spans="7:33" ht="12.75">
      <c r="G2486" s="51"/>
      <c r="H2486" s="35"/>
      <c r="I2486" s="51"/>
      <c r="J2486" s="35"/>
      <c r="AG2486" s="51"/>
    </row>
    <row r="2487" spans="7:33" ht="12.75">
      <c r="G2487" s="51"/>
      <c r="H2487" s="35"/>
      <c r="I2487" s="51"/>
      <c r="J2487" s="35"/>
      <c r="AG2487" s="51"/>
    </row>
    <row r="2488" spans="7:33" ht="12.75">
      <c r="G2488" s="51"/>
      <c r="H2488" s="35"/>
      <c r="I2488" s="51"/>
      <c r="J2488" s="35"/>
      <c r="AG2488" s="51"/>
    </row>
    <row r="2489" spans="7:33" ht="12.75">
      <c r="G2489" s="51"/>
      <c r="H2489" s="35"/>
      <c r="I2489" s="51"/>
      <c r="J2489" s="35"/>
      <c r="AG2489" s="51"/>
    </row>
    <row r="2490" spans="7:33" ht="12.75">
      <c r="G2490" s="51"/>
      <c r="H2490" s="35"/>
      <c r="I2490" s="51"/>
      <c r="J2490" s="35"/>
      <c r="AG2490" s="51"/>
    </row>
    <row r="2491" spans="7:33" ht="12.75">
      <c r="G2491" s="51"/>
      <c r="H2491" s="35"/>
      <c r="I2491" s="51"/>
      <c r="J2491" s="35"/>
      <c r="AG2491" s="51"/>
    </row>
    <row r="2492" spans="7:33" ht="12.75">
      <c r="G2492" s="51"/>
      <c r="H2492" s="35"/>
      <c r="I2492" s="51"/>
      <c r="J2492" s="35"/>
      <c r="AG2492" s="51"/>
    </row>
    <row r="2493" spans="7:33" ht="12.75">
      <c r="G2493" s="51"/>
      <c r="H2493" s="35"/>
      <c r="I2493" s="51"/>
      <c r="J2493" s="35"/>
      <c r="AG2493" s="51"/>
    </row>
    <row r="2494" spans="7:33" ht="12.75">
      <c r="G2494" s="51"/>
      <c r="H2494" s="35"/>
      <c r="I2494" s="51"/>
      <c r="J2494" s="35"/>
      <c r="AG2494" s="51"/>
    </row>
    <row r="2495" spans="7:33" ht="12.75">
      <c r="G2495" s="51"/>
      <c r="H2495" s="35"/>
      <c r="I2495" s="51"/>
      <c r="J2495" s="35"/>
      <c r="AG2495" s="51"/>
    </row>
    <row r="2496" spans="7:33" ht="12.75">
      <c r="G2496" s="51"/>
      <c r="H2496" s="35"/>
      <c r="I2496" s="51"/>
      <c r="J2496" s="35"/>
      <c r="AG2496" s="51"/>
    </row>
    <row r="2497" spans="7:33" ht="12.75">
      <c r="G2497" s="51"/>
      <c r="H2497" s="35"/>
      <c r="I2497" s="51"/>
      <c r="J2497" s="35"/>
      <c r="AG2497" s="51"/>
    </row>
    <row r="2498" spans="7:33" ht="12.75">
      <c r="G2498" s="51"/>
      <c r="H2498" s="35"/>
      <c r="I2498" s="51"/>
      <c r="J2498" s="35"/>
      <c r="AG2498" s="51"/>
    </row>
    <row r="2499" spans="7:33" ht="12.75">
      <c r="G2499" s="51"/>
      <c r="H2499" s="35"/>
      <c r="I2499" s="51"/>
      <c r="J2499" s="35"/>
      <c r="AG2499" s="51"/>
    </row>
    <row r="2500" spans="7:33" ht="12.75">
      <c r="G2500" s="51"/>
      <c r="H2500" s="35"/>
      <c r="I2500" s="51"/>
      <c r="J2500" s="35"/>
      <c r="AG2500" s="51"/>
    </row>
    <row r="2501" spans="7:33" ht="12.75">
      <c r="G2501" s="51"/>
      <c r="H2501" s="35"/>
      <c r="I2501" s="51"/>
      <c r="J2501" s="35"/>
      <c r="AG2501" s="51"/>
    </row>
    <row r="2502" spans="7:33" ht="12.75">
      <c r="G2502" s="51"/>
      <c r="H2502" s="35"/>
      <c r="I2502" s="51"/>
      <c r="J2502" s="35"/>
      <c r="AG2502" s="51"/>
    </row>
    <row r="2503" spans="7:33" ht="12.75">
      <c r="G2503" s="51"/>
      <c r="H2503" s="35"/>
      <c r="I2503" s="51"/>
      <c r="J2503" s="35"/>
      <c r="AG2503" s="51"/>
    </row>
    <row r="2504" spans="7:33" ht="12.75">
      <c r="G2504" s="51"/>
      <c r="H2504" s="35"/>
      <c r="I2504" s="51"/>
      <c r="J2504" s="35"/>
      <c r="AG2504" s="51"/>
    </row>
    <row r="2505" spans="7:33" ht="12.75">
      <c r="G2505" s="51"/>
      <c r="H2505" s="35"/>
      <c r="I2505" s="51"/>
      <c r="J2505" s="35"/>
      <c r="AG2505" s="51"/>
    </row>
    <row r="2506" spans="7:33" ht="12.75">
      <c r="G2506" s="51"/>
      <c r="H2506" s="35"/>
      <c r="I2506" s="51"/>
      <c r="J2506" s="35"/>
      <c r="AG2506" s="51"/>
    </row>
    <row r="2507" spans="7:33" ht="12.75">
      <c r="G2507" s="51"/>
      <c r="H2507" s="35"/>
      <c r="I2507" s="51"/>
      <c r="J2507" s="35"/>
      <c r="AG2507" s="51"/>
    </row>
    <row r="2508" spans="7:33" ht="12.75">
      <c r="G2508" s="51"/>
      <c r="H2508" s="35"/>
      <c r="I2508" s="51"/>
      <c r="J2508" s="35"/>
      <c r="AG2508" s="51"/>
    </row>
    <row r="2509" spans="7:33" ht="12.75">
      <c r="G2509" s="51"/>
      <c r="H2509" s="35"/>
      <c r="I2509" s="51"/>
      <c r="J2509" s="35"/>
      <c r="AG2509" s="51"/>
    </row>
    <row r="2510" spans="7:33" ht="12.75">
      <c r="G2510" s="51"/>
      <c r="H2510" s="35"/>
      <c r="I2510" s="51"/>
      <c r="J2510" s="35"/>
      <c r="AG2510" s="51"/>
    </row>
    <row r="2511" spans="7:33" ht="12.75">
      <c r="G2511" s="51"/>
      <c r="H2511" s="35"/>
      <c r="I2511" s="51"/>
      <c r="J2511" s="35"/>
      <c r="AG2511" s="51"/>
    </row>
    <row r="2512" spans="7:33" ht="12.75">
      <c r="G2512" s="51"/>
      <c r="H2512" s="35"/>
      <c r="I2512" s="51"/>
      <c r="J2512" s="35"/>
      <c r="AG2512" s="51"/>
    </row>
    <row r="2513" spans="7:33" ht="12.75">
      <c r="G2513" s="51"/>
      <c r="H2513" s="35"/>
      <c r="I2513" s="51"/>
      <c r="J2513" s="35"/>
      <c r="AG2513" s="51"/>
    </row>
    <row r="2514" spans="7:33" ht="12.75">
      <c r="G2514" s="51"/>
      <c r="H2514" s="35"/>
      <c r="I2514" s="51"/>
      <c r="J2514" s="35"/>
      <c r="AG2514" s="51"/>
    </row>
    <row r="2515" spans="7:33" ht="12.75">
      <c r="G2515" s="51"/>
      <c r="H2515" s="35"/>
      <c r="I2515" s="51"/>
      <c r="J2515" s="35"/>
      <c r="AG2515" s="51"/>
    </row>
    <row r="2516" spans="7:33" ht="12.75">
      <c r="G2516" s="51"/>
      <c r="H2516" s="35"/>
      <c r="I2516" s="51"/>
      <c r="J2516" s="35"/>
      <c r="AG2516" s="51"/>
    </row>
    <row r="2517" spans="7:33" ht="12.75">
      <c r="G2517" s="51"/>
      <c r="H2517" s="35"/>
      <c r="I2517" s="51"/>
      <c r="J2517" s="35"/>
      <c r="AG2517" s="51"/>
    </row>
    <row r="2518" spans="7:33" ht="12.75">
      <c r="G2518" s="51"/>
      <c r="H2518" s="35"/>
      <c r="I2518" s="51"/>
      <c r="J2518" s="35"/>
      <c r="AG2518" s="51"/>
    </row>
    <row r="2519" spans="7:33" ht="12.75">
      <c r="G2519" s="51"/>
      <c r="H2519" s="35"/>
      <c r="I2519" s="51"/>
      <c r="J2519" s="35"/>
      <c r="AG2519" s="51"/>
    </row>
    <row r="2520" spans="7:33" ht="12.75">
      <c r="G2520" s="51"/>
      <c r="H2520" s="35"/>
      <c r="I2520" s="51"/>
      <c r="J2520" s="35"/>
      <c r="AG2520" s="51"/>
    </row>
    <row r="2521" spans="7:33" ht="12.75">
      <c r="G2521" s="51"/>
      <c r="H2521" s="35"/>
      <c r="I2521" s="51"/>
      <c r="J2521" s="35"/>
      <c r="AG2521" s="51"/>
    </row>
    <row r="2522" spans="7:33" ht="12.75">
      <c r="G2522" s="51"/>
      <c r="H2522" s="35"/>
      <c r="I2522" s="51"/>
      <c r="J2522" s="35"/>
      <c r="AG2522" s="51"/>
    </row>
    <row r="2523" spans="7:33" ht="12.75">
      <c r="G2523" s="51"/>
      <c r="H2523" s="35"/>
      <c r="I2523" s="51"/>
      <c r="J2523" s="35"/>
      <c r="AG2523" s="51"/>
    </row>
    <row r="2524" spans="7:33" ht="12.75">
      <c r="G2524" s="51"/>
      <c r="H2524" s="35"/>
      <c r="I2524" s="51"/>
      <c r="J2524" s="35"/>
      <c r="AG2524" s="51"/>
    </row>
    <row r="2525" spans="7:33" ht="12.75">
      <c r="G2525" s="51"/>
      <c r="H2525" s="35"/>
      <c r="I2525" s="51"/>
      <c r="J2525" s="35"/>
      <c r="AG2525" s="51"/>
    </row>
    <row r="2526" spans="7:33" ht="12.75">
      <c r="G2526" s="51"/>
      <c r="H2526" s="35"/>
      <c r="I2526" s="51"/>
      <c r="J2526" s="35"/>
      <c r="AG2526" s="51"/>
    </row>
    <row r="2527" spans="7:33" ht="12.75">
      <c r="G2527" s="51"/>
      <c r="H2527" s="35"/>
      <c r="I2527" s="51"/>
      <c r="J2527" s="35"/>
      <c r="AG2527" s="51"/>
    </row>
    <row r="2528" spans="7:33" ht="12.75">
      <c r="G2528" s="51"/>
      <c r="H2528" s="35"/>
      <c r="I2528" s="51"/>
      <c r="J2528" s="35"/>
      <c r="AG2528" s="51"/>
    </row>
    <row r="2529" spans="7:33" ht="12.75">
      <c r="G2529" s="51"/>
      <c r="H2529" s="35"/>
      <c r="I2529" s="51"/>
      <c r="J2529" s="35"/>
      <c r="AG2529" s="51"/>
    </row>
    <row r="2530" spans="7:33" ht="12.75">
      <c r="G2530" s="51"/>
      <c r="H2530" s="35"/>
      <c r="I2530" s="51"/>
      <c r="J2530" s="35"/>
      <c r="AG2530" s="51"/>
    </row>
    <row r="2531" spans="7:33" ht="12.75">
      <c r="G2531" s="51"/>
      <c r="H2531" s="35"/>
      <c r="I2531" s="51"/>
      <c r="J2531" s="35"/>
      <c r="AG2531" s="51"/>
    </row>
    <row r="2532" spans="7:33" ht="12.75">
      <c r="G2532" s="51"/>
      <c r="H2532" s="35"/>
      <c r="I2532" s="51"/>
      <c r="J2532" s="35"/>
      <c r="AG2532" s="51"/>
    </row>
    <row r="2533" spans="7:33" ht="12.75">
      <c r="G2533" s="51"/>
      <c r="H2533" s="35"/>
      <c r="I2533" s="51"/>
      <c r="J2533" s="35"/>
      <c r="AG2533" s="51"/>
    </row>
    <row r="2534" spans="7:33" ht="12.75">
      <c r="G2534" s="51"/>
      <c r="H2534" s="35"/>
      <c r="I2534" s="51"/>
      <c r="J2534" s="35"/>
      <c r="AG2534" s="51"/>
    </row>
    <row r="2535" spans="7:33" ht="12.75">
      <c r="G2535" s="51"/>
      <c r="H2535" s="35"/>
      <c r="I2535" s="51"/>
      <c r="J2535" s="35"/>
      <c r="AG2535" s="51"/>
    </row>
    <row r="2536" spans="7:33" ht="12.75">
      <c r="G2536" s="51"/>
      <c r="H2536" s="35"/>
      <c r="I2536" s="51"/>
      <c r="J2536" s="35"/>
      <c r="AG2536" s="51"/>
    </row>
    <row r="2537" spans="7:33" ht="12.75">
      <c r="G2537" s="51"/>
      <c r="H2537" s="35"/>
      <c r="I2537" s="51"/>
      <c r="J2537" s="35"/>
      <c r="AG2537" s="51"/>
    </row>
    <row r="2538" spans="7:33" ht="12.75">
      <c r="G2538" s="51"/>
      <c r="H2538" s="35"/>
      <c r="I2538" s="51"/>
      <c r="J2538" s="35"/>
      <c r="AG2538" s="51"/>
    </row>
    <row r="2539" spans="7:33" ht="12.75">
      <c r="G2539" s="51"/>
      <c r="H2539" s="35"/>
      <c r="I2539" s="51"/>
      <c r="J2539" s="35"/>
      <c r="AG2539" s="51"/>
    </row>
    <row r="2540" spans="7:33" ht="12.75">
      <c r="G2540" s="51"/>
      <c r="H2540" s="35"/>
      <c r="I2540" s="51"/>
      <c r="J2540" s="35"/>
      <c r="AG2540" s="51"/>
    </row>
    <row r="2541" spans="7:33" ht="12.75">
      <c r="G2541" s="51"/>
      <c r="H2541" s="35"/>
      <c r="I2541" s="51"/>
      <c r="J2541" s="35"/>
      <c r="AG2541" s="51"/>
    </row>
    <row r="2542" spans="7:33" ht="12.75">
      <c r="G2542" s="51"/>
      <c r="H2542" s="35"/>
      <c r="I2542" s="51"/>
      <c r="J2542" s="35"/>
      <c r="AG2542" s="51"/>
    </row>
    <row r="2543" spans="7:33" ht="12.75">
      <c r="G2543" s="51"/>
      <c r="H2543" s="35"/>
      <c r="I2543" s="51"/>
      <c r="J2543" s="35"/>
      <c r="AG2543" s="51"/>
    </row>
    <row r="2544" spans="7:33" ht="12.75">
      <c r="G2544" s="51"/>
      <c r="H2544" s="35"/>
      <c r="I2544" s="51"/>
      <c r="J2544" s="35"/>
      <c r="AG2544" s="51"/>
    </row>
    <row r="2545" spans="7:33" ht="12.75">
      <c r="G2545" s="51"/>
      <c r="H2545" s="35"/>
      <c r="I2545" s="51"/>
      <c r="J2545" s="35"/>
      <c r="AG2545" s="51"/>
    </row>
    <row r="2546" spans="7:33" ht="12.75">
      <c r="G2546" s="51"/>
      <c r="H2546" s="35"/>
      <c r="I2546" s="51"/>
      <c r="J2546" s="35"/>
      <c r="AG2546" s="51"/>
    </row>
    <row r="2547" spans="7:33" ht="12.75">
      <c r="G2547" s="51"/>
      <c r="H2547" s="35"/>
      <c r="I2547" s="51"/>
      <c r="J2547" s="35"/>
      <c r="AG2547" s="51"/>
    </row>
    <row r="2548" spans="7:33" ht="12.75">
      <c r="G2548" s="51"/>
      <c r="H2548" s="35"/>
      <c r="I2548" s="51"/>
      <c r="J2548" s="35"/>
      <c r="AG2548" s="51"/>
    </row>
    <row r="2549" spans="7:33" ht="12.75">
      <c r="G2549" s="51"/>
      <c r="H2549" s="35"/>
      <c r="I2549" s="51"/>
      <c r="J2549" s="35"/>
      <c r="AG2549" s="51"/>
    </row>
    <row r="2550" spans="7:33" ht="12.75">
      <c r="G2550" s="51"/>
      <c r="H2550" s="35"/>
      <c r="I2550" s="51"/>
      <c r="J2550" s="35"/>
      <c r="AG2550" s="51"/>
    </row>
    <row r="2551" spans="7:33" ht="12.75">
      <c r="G2551" s="51"/>
      <c r="H2551" s="35"/>
      <c r="I2551" s="51"/>
      <c r="J2551" s="35"/>
      <c r="AG2551" s="51"/>
    </row>
    <row r="2552" spans="7:33" ht="12.75">
      <c r="G2552" s="51"/>
      <c r="H2552" s="35"/>
      <c r="I2552" s="51"/>
      <c r="J2552" s="35"/>
      <c r="AG2552" s="51"/>
    </row>
    <row r="2553" spans="7:33" ht="12.75">
      <c r="G2553" s="51"/>
      <c r="H2553" s="35"/>
      <c r="I2553" s="51"/>
      <c r="J2553" s="35"/>
      <c r="AG2553" s="51"/>
    </row>
    <row r="2554" spans="7:33" ht="12.75">
      <c r="G2554" s="51"/>
      <c r="H2554" s="35"/>
      <c r="I2554" s="51"/>
      <c r="J2554" s="35"/>
      <c r="AG2554" s="51"/>
    </row>
    <row r="2555" spans="7:33" ht="12.75">
      <c r="G2555" s="51"/>
      <c r="H2555" s="35"/>
      <c r="I2555" s="51"/>
      <c r="J2555" s="35"/>
      <c r="AG2555" s="51"/>
    </row>
    <row r="2556" spans="7:33" ht="12.75">
      <c r="G2556" s="51"/>
      <c r="H2556" s="35"/>
      <c r="I2556" s="51"/>
      <c r="J2556" s="35"/>
      <c r="AG2556" s="51"/>
    </row>
    <row r="2557" spans="7:33" ht="12.75">
      <c r="G2557" s="51"/>
      <c r="H2557" s="35"/>
      <c r="I2557" s="51"/>
      <c r="J2557" s="35"/>
      <c r="AG2557" s="51"/>
    </row>
    <row r="2558" spans="7:33" ht="12.75">
      <c r="G2558" s="51"/>
      <c r="H2558" s="35"/>
      <c r="I2558" s="51"/>
      <c r="J2558" s="35"/>
      <c r="AG2558" s="51"/>
    </row>
    <row r="2559" spans="7:33" ht="12.75">
      <c r="G2559" s="51"/>
      <c r="H2559" s="35"/>
      <c r="I2559" s="51"/>
      <c r="J2559" s="35"/>
      <c r="AG2559" s="51"/>
    </row>
    <row r="2560" spans="7:33" ht="12.75">
      <c r="G2560" s="51"/>
      <c r="H2560" s="35"/>
      <c r="I2560" s="51"/>
      <c r="J2560" s="35"/>
      <c r="AG2560" s="51"/>
    </row>
    <row r="2561" spans="7:33" ht="12.75">
      <c r="G2561" s="51"/>
      <c r="H2561" s="35"/>
      <c r="I2561" s="51"/>
      <c r="J2561" s="35"/>
      <c r="AG2561" s="51"/>
    </row>
    <row r="2562" spans="7:33" ht="12.75">
      <c r="G2562" s="51"/>
      <c r="H2562" s="35"/>
      <c r="I2562" s="51"/>
      <c r="J2562" s="35"/>
      <c r="AG2562" s="51"/>
    </row>
    <row r="2563" spans="7:33" ht="12.75">
      <c r="G2563" s="51"/>
      <c r="H2563" s="35"/>
      <c r="I2563" s="51"/>
      <c r="J2563" s="35"/>
      <c r="AG2563" s="51"/>
    </row>
    <row r="2564" spans="7:33" ht="12.75">
      <c r="G2564" s="51"/>
      <c r="H2564" s="35"/>
      <c r="I2564" s="51"/>
      <c r="J2564" s="35"/>
      <c r="AG2564" s="51"/>
    </row>
    <row r="2565" spans="7:33" ht="12.75">
      <c r="G2565" s="51"/>
      <c r="H2565" s="35"/>
      <c r="I2565" s="51"/>
      <c r="J2565" s="35"/>
      <c r="AG2565" s="51"/>
    </row>
    <row r="2566" spans="7:33" ht="12.75">
      <c r="G2566" s="51"/>
      <c r="H2566" s="35"/>
      <c r="I2566" s="51"/>
      <c r="J2566" s="35"/>
      <c r="AG2566" s="51"/>
    </row>
    <row r="2567" spans="7:33" ht="12.75">
      <c r="G2567" s="51"/>
      <c r="H2567" s="35"/>
      <c r="I2567" s="51"/>
      <c r="J2567" s="35"/>
      <c r="AG2567" s="51"/>
    </row>
    <row r="2568" spans="7:33" ht="12.75">
      <c r="G2568" s="51"/>
      <c r="H2568" s="35"/>
      <c r="I2568" s="51"/>
      <c r="J2568" s="35"/>
      <c r="AG2568" s="51"/>
    </row>
    <row r="2569" spans="7:33" ht="12.75">
      <c r="G2569" s="51"/>
      <c r="H2569" s="35"/>
      <c r="I2569" s="51"/>
      <c r="J2569" s="35"/>
      <c r="AG2569" s="51"/>
    </row>
    <row r="2570" spans="7:33" ht="12.75">
      <c r="G2570" s="51"/>
      <c r="H2570" s="35"/>
      <c r="I2570" s="51"/>
      <c r="J2570" s="35"/>
      <c r="AG2570" s="51"/>
    </row>
    <row r="2571" spans="7:33" ht="12.75">
      <c r="G2571" s="51"/>
      <c r="H2571" s="35"/>
      <c r="I2571" s="51"/>
      <c r="J2571" s="35"/>
      <c r="AG2571" s="51"/>
    </row>
    <row r="2572" spans="7:33" ht="12.75">
      <c r="G2572" s="51"/>
      <c r="H2572" s="35"/>
      <c r="I2572" s="51"/>
      <c r="J2572" s="35"/>
      <c r="AG2572" s="51"/>
    </row>
    <row r="2573" spans="7:33" ht="12.75">
      <c r="G2573" s="51"/>
      <c r="H2573" s="35"/>
      <c r="I2573" s="51"/>
      <c r="J2573" s="35"/>
      <c r="AG2573" s="51"/>
    </row>
    <row r="2574" spans="7:33" ht="12.75">
      <c r="G2574" s="51"/>
      <c r="H2574" s="35"/>
      <c r="I2574" s="51"/>
      <c r="J2574" s="35"/>
      <c r="AG2574" s="51"/>
    </row>
    <row r="2575" spans="7:33" ht="12.75">
      <c r="G2575" s="51"/>
      <c r="H2575" s="35"/>
      <c r="I2575" s="51"/>
      <c r="J2575" s="35"/>
      <c r="AG2575" s="51"/>
    </row>
    <row r="2576" spans="7:33" ht="12.75">
      <c r="G2576" s="51"/>
      <c r="H2576" s="35"/>
      <c r="I2576" s="51"/>
      <c r="J2576" s="35"/>
      <c r="AG2576" s="51"/>
    </row>
    <row r="2577" spans="7:33" ht="12.75">
      <c r="G2577" s="51"/>
      <c r="H2577" s="35"/>
      <c r="I2577" s="51"/>
      <c r="J2577" s="35"/>
      <c r="AG2577" s="51"/>
    </row>
    <row r="2578" spans="7:33" ht="12.75">
      <c r="G2578" s="51"/>
      <c r="H2578" s="35"/>
      <c r="I2578" s="51"/>
      <c r="J2578" s="35"/>
      <c r="AG2578" s="51"/>
    </row>
    <row r="2579" spans="7:33" ht="12.75">
      <c r="G2579" s="51"/>
      <c r="H2579" s="35"/>
      <c r="I2579" s="51"/>
      <c r="J2579" s="35"/>
      <c r="AG2579" s="51"/>
    </row>
    <row r="2580" spans="7:33" ht="12.75">
      <c r="G2580" s="51"/>
      <c r="H2580" s="35"/>
      <c r="I2580" s="51"/>
      <c r="J2580" s="35"/>
      <c r="AG2580" s="51"/>
    </row>
    <row r="2581" spans="7:33" ht="12.75">
      <c r="G2581" s="51"/>
      <c r="H2581" s="35"/>
      <c r="I2581" s="51"/>
      <c r="J2581" s="35"/>
      <c r="AG2581" s="51"/>
    </row>
    <row r="2582" spans="7:33" ht="12.75">
      <c r="G2582" s="51"/>
      <c r="H2582" s="35"/>
      <c r="I2582" s="51"/>
      <c r="J2582" s="35"/>
      <c r="AG2582" s="51"/>
    </row>
    <row r="2583" spans="7:33" ht="12.75">
      <c r="G2583" s="51"/>
      <c r="H2583" s="35"/>
      <c r="I2583" s="51"/>
      <c r="J2583" s="35"/>
      <c r="AG2583" s="51"/>
    </row>
    <row r="2584" spans="7:33" ht="12.75">
      <c r="G2584" s="51"/>
      <c r="H2584" s="35"/>
      <c r="I2584" s="51"/>
      <c r="J2584" s="35"/>
      <c r="AG2584" s="51"/>
    </row>
    <row r="2585" spans="7:33" ht="12.75">
      <c r="G2585" s="51"/>
      <c r="H2585" s="35"/>
      <c r="I2585" s="51"/>
      <c r="J2585" s="35"/>
      <c r="AG2585" s="51"/>
    </row>
    <row r="2586" spans="7:33" ht="12.75">
      <c r="G2586" s="51"/>
      <c r="H2586" s="35"/>
      <c r="I2586" s="51"/>
      <c r="J2586" s="35"/>
      <c r="AG2586" s="51"/>
    </row>
    <row r="2587" spans="7:33" ht="12.75">
      <c r="G2587" s="51"/>
      <c r="H2587" s="35"/>
      <c r="I2587" s="51"/>
      <c r="J2587" s="35"/>
      <c r="AG2587" s="51"/>
    </row>
    <row r="2588" spans="7:33" ht="12.75">
      <c r="G2588" s="51"/>
      <c r="H2588" s="35"/>
      <c r="I2588" s="51"/>
      <c r="J2588" s="35"/>
      <c r="AG2588" s="51"/>
    </row>
    <row r="2589" spans="7:33" ht="12.75">
      <c r="G2589" s="51"/>
      <c r="H2589" s="35"/>
      <c r="I2589" s="51"/>
      <c r="J2589" s="35"/>
      <c r="AG2589" s="51"/>
    </row>
    <row r="2590" spans="7:33" ht="12.75">
      <c r="G2590" s="51"/>
      <c r="H2590" s="35"/>
      <c r="I2590" s="51"/>
      <c r="J2590" s="35"/>
      <c r="AG2590" s="51"/>
    </row>
    <row r="2591" spans="7:33" ht="12.75">
      <c r="G2591" s="51"/>
      <c r="H2591" s="35"/>
      <c r="I2591" s="51"/>
      <c r="J2591" s="35"/>
      <c r="AG2591" s="51"/>
    </row>
    <row r="2592" spans="7:33" ht="12.75">
      <c r="G2592" s="51"/>
      <c r="H2592" s="35"/>
      <c r="I2592" s="51"/>
      <c r="J2592" s="35"/>
      <c r="AG2592" s="51"/>
    </row>
    <row r="2593" spans="7:33" ht="12.75">
      <c r="G2593" s="51"/>
      <c r="H2593" s="35"/>
      <c r="I2593" s="51"/>
      <c r="J2593" s="35"/>
      <c r="AG2593" s="51"/>
    </row>
    <row r="2594" spans="7:33" ht="12.75">
      <c r="G2594" s="51"/>
      <c r="H2594" s="35"/>
      <c r="I2594" s="51"/>
      <c r="J2594" s="35"/>
      <c r="AG2594" s="51"/>
    </row>
    <row r="2595" spans="7:33" ht="12.75">
      <c r="G2595" s="51"/>
      <c r="H2595" s="35"/>
      <c r="I2595" s="51"/>
      <c r="J2595" s="35"/>
      <c r="AG2595" s="51"/>
    </row>
    <row r="2596" spans="7:33" ht="12.75">
      <c r="G2596" s="51"/>
      <c r="H2596" s="35"/>
      <c r="I2596" s="51"/>
      <c r="J2596" s="35"/>
      <c r="AG2596" s="51"/>
    </row>
    <row r="2597" spans="7:33" ht="12.75">
      <c r="G2597" s="51"/>
      <c r="H2597" s="35"/>
      <c r="I2597" s="51"/>
      <c r="J2597" s="35"/>
      <c r="AG2597" s="51"/>
    </row>
    <row r="2598" spans="7:33" ht="12.75">
      <c r="G2598" s="51"/>
      <c r="H2598" s="35"/>
      <c r="I2598" s="51"/>
      <c r="J2598" s="35"/>
      <c r="AG2598" s="51"/>
    </row>
    <row r="2599" spans="7:33" ht="12.75">
      <c r="G2599" s="51"/>
      <c r="H2599" s="35"/>
      <c r="I2599" s="51"/>
      <c r="J2599" s="35"/>
      <c r="AG2599" s="51"/>
    </row>
    <row r="2600" spans="7:33" ht="12.75">
      <c r="G2600" s="51"/>
      <c r="H2600" s="35"/>
      <c r="I2600" s="51"/>
      <c r="J2600" s="35"/>
      <c r="AG2600" s="51"/>
    </row>
    <row r="2601" spans="7:33" ht="12.75">
      <c r="G2601" s="51"/>
      <c r="H2601" s="35"/>
      <c r="I2601" s="51"/>
      <c r="J2601" s="35"/>
      <c r="AG2601" s="51"/>
    </row>
    <row r="2602" spans="7:33" ht="12.75">
      <c r="G2602" s="51"/>
      <c r="H2602" s="35"/>
      <c r="I2602" s="51"/>
      <c r="J2602" s="35"/>
      <c r="AG2602" s="51"/>
    </row>
    <row r="2603" spans="7:33" ht="12.75">
      <c r="G2603" s="51"/>
      <c r="H2603" s="35"/>
      <c r="I2603" s="51"/>
      <c r="J2603" s="35"/>
      <c r="AG2603" s="51"/>
    </row>
    <row r="2604" spans="7:33" ht="12.75">
      <c r="G2604" s="51"/>
      <c r="H2604" s="35"/>
      <c r="I2604" s="51"/>
      <c r="J2604" s="35"/>
      <c r="AG2604" s="51"/>
    </row>
    <row r="2605" spans="7:33" ht="12.75">
      <c r="G2605" s="51"/>
      <c r="H2605" s="35"/>
      <c r="I2605" s="51"/>
      <c r="J2605" s="35"/>
      <c r="AG2605" s="51"/>
    </row>
    <row r="2606" spans="7:33" ht="12.75">
      <c r="G2606" s="51"/>
      <c r="H2606" s="35"/>
      <c r="I2606" s="51"/>
      <c r="J2606" s="35"/>
      <c r="AG2606" s="51"/>
    </row>
    <row r="2607" spans="7:33" ht="12.75">
      <c r="G2607" s="51"/>
      <c r="H2607" s="35"/>
      <c r="I2607" s="51"/>
      <c r="J2607" s="35"/>
      <c r="AG2607" s="51"/>
    </row>
    <row r="2608" spans="7:33" ht="12.75">
      <c r="G2608" s="51"/>
      <c r="H2608" s="35"/>
      <c r="I2608" s="51"/>
      <c r="J2608" s="35"/>
      <c r="AG2608" s="51"/>
    </row>
    <row r="2609" spans="7:33" ht="12.75">
      <c r="G2609" s="51"/>
      <c r="H2609" s="35"/>
      <c r="I2609" s="51"/>
      <c r="J2609" s="35"/>
      <c r="AG2609" s="51"/>
    </row>
    <row r="2610" spans="7:33" ht="12.75">
      <c r="G2610" s="51"/>
      <c r="H2610" s="35"/>
      <c r="I2610" s="51"/>
      <c r="J2610" s="35"/>
      <c r="AG2610" s="51"/>
    </row>
    <row r="2611" spans="7:33" ht="12.75">
      <c r="G2611" s="51"/>
      <c r="H2611" s="35"/>
      <c r="I2611" s="51"/>
      <c r="J2611" s="35"/>
      <c r="AG2611" s="51"/>
    </row>
    <row r="2612" spans="7:33" ht="12.75">
      <c r="G2612" s="51"/>
      <c r="H2612" s="35"/>
      <c r="I2612" s="51"/>
      <c r="J2612" s="35"/>
      <c r="AG2612" s="51"/>
    </row>
    <row r="2613" spans="7:33" ht="12.75">
      <c r="G2613" s="51"/>
      <c r="H2613" s="35"/>
      <c r="I2613" s="51"/>
      <c r="J2613" s="35"/>
      <c r="AG2613" s="51"/>
    </row>
    <row r="2614" spans="7:33" ht="12.75">
      <c r="G2614" s="51"/>
      <c r="H2614" s="35"/>
      <c r="I2614" s="51"/>
      <c r="J2614" s="35"/>
      <c r="AG2614" s="51"/>
    </row>
    <row r="2615" spans="7:33" ht="12.75">
      <c r="G2615" s="51"/>
      <c r="H2615" s="35"/>
      <c r="I2615" s="51"/>
      <c r="J2615" s="35"/>
      <c r="AG2615" s="51"/>
    </row>
    <row r="2616" spans="7:33" ht="12.75">
      <c r="G2616" s="51"/>
      <c r="H2616" s="35"/>
      <c r="I2616" s="51"/>
      <c r="J2616" s="35"/>
      <c r="AG2616" s="51"/>
    </row>
    <row r="2617" spans="7:33" ht="12.75">
      <c r="G2617" s="51"/>
      <c r="H2617" s="35"/>
      <c r="I2617" s="51"/>
      <c r="J2617" s="35"/>
      <c r="AG2617" s="51"/>
    </row>
    <row r="2618" spans="7:33" ht="12.75">
      <c r="G2618" s="51"/>
      <c r="H2618" s="35"/>
      <c r="I2618" s="51"/>
      <c r="J2618" s="35"/>
      <c r="AG2618" s="51"/>
    </row>
    <row r="2619" spans="7:33" ht="12.75">
      <c r="G2619" s="51"/>
      <c r="H2619" s="35"/>
      <c r="I2619" s="51"/>
      <c r="J2619" s="35"/>
      <c r="AG2619" s="51"/>
    </row>
    <row r="2620" spans="7:33" ht="12.75">
      <c r="G2620" s="51"/>
      <c r="H2620" s="35"/>
      <c r="I2620" s="51"/>
      <c r="J2620" s="35"/>
      <c r="AG2620" s="51"/>
    </row>
    <row r="2621" spans="7:33" ht="12.75">
      <c r="G2621" s="51"/>
      <c r="H2621" s="35"/>
      <c r="I2621" s="51"/>
      <c r="J2621" s="35"/>
      <c r="AG2621" s="51"/>
    </row>
    <row r="2622" spans="7:33" ht="12.75">
      <c r="G2622" s="51"/>
      <c r="H2622" s="35"/>
      <c r="I2622" s="51"/>
      <c r="J2622" s="35"/>
      <c r="AG2622" s="51"/>
    </row>
    <row r="2623" spans="7:33" ht="12.75">
      <c r="G2623" s="51"/>
      <c r="H2623" s="35"/>
      <c r="I2623" s="51"/>
      <c r="J2623" s="35"/>
      <c r="AG2623" s="51"/>
    </row>
    <row r="2624" spans="7:33" ht="12.75">
      <c r="G2624" s="51"/>
      <c r="H2624" s="35"/>
      <c r="I2624" s="51"/>
      <c r="J2624" s="35"/>
      <c r="AG2624" s="51"/>
    </row>
    <row r="2625" spans="7:33" ht="12.75">
      <c r="G2625" s="51"/>
      <c r="H2625" s="35"/>
      <c r="I2625" s="51"/>
      <c r="J2625" s="35"/>
      <c r="AG2625" s="51"/>
    </row>
    <row r="2626" spans="7:33" ht="12.75">
      <c r="G2626" s="51"/>
      <c r="H2626" s="35"/>
      <c r="I2626" s="51"/>
      <c r="J2626" s="35"/>
      <c r="AG2626" s="51"/>
    </row>
    <row r="2627" spans="7:33" ht="12.75">
      <c r="G2627" s="51"/>
      <c r="H2627" s="35"/>
      <c r="I2627" s="51"/>
      <c r="J2627" s="35"/>
      <c r="AG2627" s="51"/>
    </row>
    <row r="2628" spans="7:33" ht="12.75">
      <c r="G2628" s="51"/>
      <c r="H2628" s="35"/>
      <c r="I2628" s="51"/>
      <c r="J2628" s="35"/>
      <c r="AG2628" s="51"/>
    </row>
    <row r="2629" spans="7:33" ht="12.75">
      <c r="G2629" s="51"/>
      <c r="H2629" s="35"/>
      <c r="I2629" s="51"/>
      <c r="J2629" s="35"/>
      <c r="AG2629" s="51"/>
    </row>
    <row r="2630" spans="7:33" ht="12.75">
      <c r="G2630" s="51"/>
      <c r="H2630" s="35"/>
      <c r="I2630" s="51"/>
      <c r="J2630" s="35"/>
      <c r="AG2630" s="51"/>
    </row>
    <row r="2631" spans="7:33" ht="12.75">
      <c r="G2631" s="51"/>
      <c r="H2631" s="35"/>
      <c r="I2631" s="51"/>
      <c r="J2631" s="35"/>
      <c r="AG2631" s="51"/>
    </row>
    <row r="2632" spans="7:33" ht="12.75">
      <c r="G2632" s="51"/>
      <c r="H2632" s="35"/>
      <c r="I2632" s="51"/>
      <c r="J2632" s="35"/>
      <c r="AG2632" s="51"/>
    </row>
    <row r="2633" spans="7:33" ht="12.75">
      <c r="G2633" s="51"/>
      <c r="H2633" s="35"/>
      <c r="I2633" s="51"/>
      <c r="J2633" s="35"/>
      <c r="AG2633" s="51"/>
    </row>
    <row r="2634" spans="7:33" ht="12.75">
      <c r="G2634" s="51"/>
      <c r="H2634" s="35"/>
      <c r="I2634" s="51"/>
      <c r="J2634" s="35"/>
      <c r="AG2634" s="51"/>
    </row>
    <row r="2635" spans="7:33" ht="12.75">
      <c r="G2635" s="51"/>
      <c r="H2635" s="35"/>
      <c r="I2635" s="51"/>
      <c r="J2635" s="35"/>
      <c r="AG2635" s="51"/>
    </row>
    <row r="2636" spans="7:33" ht="12.75">
      <c r="G2636" s="51"/>
      <c r="H2636" s="35"/>
      <c r="I2636" s="51"/>
      <c r="J2636" s="35"/>
      <c r="AG2636" s="51"/>
    </row>
    <row r="2637" spans="7:33" ht="12.75">
      <c r="G2637" s="51"/>
      <c r="H2637" s="35"/>
      <c r="I2637" s="51"/>
      <c r="J2637" s="35"/>
      <c r="AG2637" s="51"/>
    </row>
    <row r="2638" spans="7:33" ht="12.75">
      <c r="G2638" s="51"/>
      <c r="H2638" s="35"/>
      <c r="I2638" s="51"/>
      <c r="J2638" s="35"/>
      <c r="AG2638" s="51"/>
    </row>
    <row r="2639" spans="7:33" ht="12.75">
      <c r="G2639" s="51"/>
      <c r="H2639" s="35"/>
      <c r="I2639" s="51"/>
      <c r="J2639" s="35"/>
      <c r="AG2639" s="51"/>
    </row>
    <row r="2640" spans="7:33" ht="12.75">
      <c r="G2640" s="51"/>
      <c r="H2640" s="35"/>
      <c r="I2640" s="51"/>
      <c r="J2640" s="35"/>
      <c r="AG2640" s="51"/>
    </row>
    <row r="2641" spans="7:33" ht="12.75">
      <c r="G2641" s="51"/>
      <c r="H2641" s="35"/>
      <c r="I2641" s="51"/>
      <c r="J2641" s="35"/>
      <c r="AG2641" s="51"/>
    </row>
    <row r="2642" spans="7:33" ht="12.75">
      <c r="G2642" s="51"/>
      <c r="H2642" s="35"/>
      <c r="I2642" s="51"/>
      <c r="J2642" s="35"/>
      <c r="AG2642" s="51"/>
    </row>
    <row r="2643" spans="7:33" ht="12.75">
      <c r="G2643" s="51"/>
      <c r="H2643" s="35"/>
      <c r="I2643" s="51"/>
      <c r="J2643" s="35"/>
      <c r="AG2643" s="51"/>
    </row>
    <row r="2644" spans="7:33" ht="12.75">
      <c r="G2644" s="51"/>
      <c r="H2644" s="35"/>
      <c r="I2644" s="51"/>
      <c r="J2644" s="35"/>
      <c r="AG2644" s="51"/>
    </row>
    <row r="2645" spans="7:33" ht="12.75">
      <c r="G2645" s="51"/>
      <c r="H2645" s="35"/>
      <c r="I2645" s="51"/>
      <c r="J2645" s="35"/>
      <c r="AG2645" s="51"/>
    </row>
    <row r="2646" spans="7:33" ht="12.75">
      <c r="G2646" s="51"/>
      <c r="H2646" s="35"/>
      <c r="I2646" s="51"/>
      <c r="J2646" s="35"/>
      <c r="AG2646" s="51"/>
    </row>
    <row r="2647" spans="7:33" ht="12.75">
      <c r="G2647" s="51"/>
      <c r="H2647" s="35"/>
      <c r="I2647" s="51"/>
      <c r="J2647" s="35"/>
      <c r="AG2647" s="51"/>
    </row>
    <row r="2648" spans="7:33" ht="12.75">
      <c r="G2648" s="51"/>
      <c r="H2648" s="35"/>
      <c r="I2648" s="51"/>
      <c r="J2648" s="35"/>
      <c r="AG2648" s="51"/>
    </row>
    <row r="2649" spans="7:33" ht="12.75">
      <c r="G2649" s="51"/>
      <c r="H2649" s="35"/>
      <c r="I2649" s="51"/>
      <c r="J2649" s="35"/>
      <c r="AG2649" s="51"/>
    </row>
    <row r="2650" spans="7:33" ht="12.75">
      <c r="G2650" s="51"/>
      <c r="H2650" s="35"/>
      <c r="I2650" s="51"/>
      <c r="J2650" s="35"/>
      <c r="AG2650" s="51"/>
    </row>
    <row r="2651" spans="7:33" ht="12.75">
      <c r="G2651" s="51"/>
      <c r="H2651" s="35"/>
      <c r="I2651" s="51"/>
      <c r="J2651" s="35"/>
      <c r="AG2651" s="51"/>
    </row>
    <row r="2652" spans="7:33" ht="12.75">
      <c r="G2652" s="51"/>
      <c r="H2652" s="35"/>
      <c r="I2652" s="51"/>
      <c r="J2652" s="35"/>
      <c r="AG2652" s="51"/>
    </row>
    <row r="2653" spans="7:33" ht="12.75">
      <c r="G2653" s="51"/>
      <c r="H2653" s="35"/>
      <c r="I2653" s="51"/>
      <c r="J2653" s="35"/>
      <c r="AG2653" s="51"/>
    </row>
    <row r="2654" spans="7:33" ht="12.75">
      <c r="G2654" s="51"/>
      <c r="H2654" s="35"/>
      <c r="I2654" s="51"/>
      <c r="J2654" s="35"/>
      <c r="AG2654" s="51"/>
    </row>
    <row r="2655" spans="7:33" ht="12.75">
      <c r="G2655" s="51"/>
      <c r="H2655" s="35"/>
      <c r="I2655" s="51"/>
      <c r="J2655" s="35"/>
      <c r="AG2655" s="51"/>
    </row>
    <row r="2656" spans="7:33" ht="12.75">
      <c r="G2656" s="51"/>
      <c r="H2656" s="35"/>
      <c r="I2656" s="51"/>
      <c r="J2656" s="35"/>
      <c r="AG2656" s="51"/>
    </row>
    <row r="2657" spans="7:33" ht="12.75">
      <c r="G2657" s="51"/>
      <c r="H2657" s="35"/>
      <c r="I2657" s="51"/>
      <c r="J2657" s="35"/>
      <c r="AG2657" s="51"/>
    </row>
    <row r="2658" spans="7:33" ht="12.75">
      <c r="G2658" s="51"/>
      <c r="H2658" s="35"/>
      <c r="I2658" s="51"/>
      <c r="J2658" s="35"/>
      <c r="AG2658" s="51"/>
    </row>
    <row r="2659" spans="7:33" ht="12.75">
      <c r="G2659" s="51"/>
      <c r="H2659" s="35"/>
      <c r="I2659" s="51"/>
      <c r="J2659" s="35"/>
      <c r="AG2659" s="51"/>
    </row>
    <row r="2660" spans="7:33" ht="12.75">
      <c r="G2660" s="51"/>
      <c r="H2660" s="35"/>
      <c r="I2660" s="51"/>
      <c r="J2660" s="35"/>
      <c r="AG2660" s="51"/>
    </row>
    <row r="2661" spans="7:33" ht="12.75">
      <c r="G2661" s="51"/>
      <c r="H2661" s="35"/>
      <c r="I2661" s="51"/>
      <c r="J2661" s="35"/>
      <c r="AG2661" s="51"/>
    </row>
    <row r="2662" spans="7:33" ht="12.75">
      <c r="G2662" s="51"/>
      <c r="H2662" s="35"/>
      <c r="I2662" s="51"/>
      <c r="J2662" s="35"/>
      <c r="AG2662" s="51"/>
    </row>
    <row r="2663" spans="7:33" ht="12.75">
      <c r="G2663" s="51"/>
      <c r="H2663" s="35"/>
      <c r="I2663" s="51"/>
      <c r="J2663" s="35"/>
      <c r="AG2663" s="51"/>
    </row>
    <row r="2664" spans="7:33" ht="12.75">
      <c r="G2664" s="51"/>
      <c r="H2664" s="35"/>
      <c r="I2664" s="51"/>
      <c r="J2664" s="35"/>
      <c r="AG2664" s="51"/>
    </row>
    <row r="2665" spans="7:33" ht="12.75">
      <c r="G2665" s="51"/>
      <c r="H2665" s="35"/>
      <c r="I2665" s="51"/>
      <c r="J2665" s="35"/>
      <c r="AG2665" s="51"/>
    </row>
    <row r="2666" spans="7:33" ht="12.75">
      <c r="G2666" s="51"/>
      <c r="H2666" s="35"/>
      <c r="I2666" s="51"/>
      <c r="J2666" s="35"/>
      <c r="AG2666" s="51"/>
    </row>
    <row r="2667" spans="7:33" ht="12.75">
      <c r="G2667" s="51"/>
      <c r="H2667" s="35"/>
      <c r="I2667" s="51"/>
      <c r="J2667" s="35"/>
      <c r="AG2667" s="51"/>
    </row>
    <row r="2668" spans="7:33" ht="12.75">
      <c r="G2668" s="51"/>
      <c r="H2668" s="35"/>
      <c r="I2668" s="51"/>
      <c r="J2668" s="35"/>
      <c r="AG2668" s="51"/>
    </row>
    <row r="2669" spans="7:33" ht="12.75">
      <c r="G2669" s="51"/>
      <c r="H2669" s="35"/>
      <c r="I2669" s="51"/>
      <c r="J2669" s="35"/>
      <c r="AG2669" s="51"/>
    </row>
    <row r="2670" spans="7:33" ht="12.75">
      <c r="G2670" s="51"/>
      <c r="H2670" s="35"/>
      <c r="I2670" s="51"/>
      <c r="J2670" s="35"/>
      <c r="AG2670" s="51"/>
    </row>
    <row r="2671" spans="7:33" ht="12.75">
      <c r="G2671" s="51"/>
      <c r="H2671" s="35"/>
      <c r="I2671" s="51"/>
      <c r="J2671" s="35"/>
      <c r="AG2671" s="51"/>
    </row>
    <row r="2672" spans="7:33" ht="12.75">
      <c r="G2672" s="51"/>
      <c r="H2672" s="35"/>
      <c r="I2672" s="51"/>
      <c r="J2672" s="35"/>
      <c r="AG2672" s="51"/>
    </row>
    <row r="2673" spans="7:33" ht="12.75">
      <c r="G2673" s="51"/>
      <c r="H2673" s="35"/>
      <c r="I2673" s="51"/>
      <c r="J2673" s="35"/>
      <c r="AG2673" s="51"/>
    </row>
    <row r="2674" spans="7:33" ht="12.75">
      <c r="G2674" s="51"/>
      <c r="H2674" s="35"/>
      <c r="I2674" s="51"/>
      <c r="J2674" s="35"/>
      <c r="AG2674" s="51"/>
    </row>
    <row r="2675" spans="7:33" ht="12.75">
      <c r="G2675" s="51"/>
      <c r="H2675" s="35"/>
      <c r="I2675" s="51"/>
      <c r="J2675" s="35"/>
      <c r="AG2675" s="51"/>
    </row>
    <row r="2676" spans="7:33" ht="12.75">
      <c r="G2676" s="51"/>
      <c r="H2676" s="35"/>
      <c r="I2676" s="51"/>
      <c r="J2676" s="35"/>
      <c r="AG2676" s="51"/>
    </row>
    <row r="2677" spans="7:33" ht="12.75">
      <c r="G2677" s="51"/>
      <c r="H2677" s="35"/>
      <c r="I2677" s="51"/>
      <c r="J2677" s="35"/>
      <c r="AG2677" s="51"/>
    </row>
    <row r="2678" spans="7:33" ht="12.75">
      <c r="G2678" s="51"/>
      <c r="H2678" s="35"/>
      <c r="I2678" s="51"/>
      <c r="J2678" s="35"/>
      <c r="AG2678" s="51"/>
    </row>
    <row r="2679" spans="7:33" ht="12.75">
      <c r="G2679" s="51"/>
      <c r="H2679" s="35"/>
      <c r="I2679" s="51"/>
      <c r="J2679" s="35"/>
      <c r="AG2679" s="51"/>
    </row>
    <row r="2680" spans="7:33" ht="12.75">
      <c r="G2680" s="51"/>
      <c r="H2680" s="35"/>
      <c r="I2680" s="51"/>
      <c r="J2680" s="35"/>
      <c r="AG2680" s="51"/>
    </row>
    <row r="2681" spans="7:33" ht="12.75">
      <c r="G2681" s="51"/>
      <c r="H2681" s="35"/>
      <c r="I2681" s="51"/>
      <c r="J2681" s="35"/>
      <c r="AG2681" s="51"/>
    </row>
    <row r="2682" spans="7:33" ht="12.75">
      <c r="G2682" s="51"/>
      <c r="H2682" s="35"/>
      <c r="I2682" s="51"/>
      <c r="J2682" s="35"/>
      <c r="AG2682" s="51"/>
    </row>
    <row r="2683" spans="7:33" ht="12.75">
      <c r="G2683" s="51"/>
      <c r="H2683" s="35"/>
      <c r="I2683" s="51"/>
      <c r="J2683" s="35"/>
      <c r="AG2683" s="51"/>
    </row>
    <row r="2684" spans="7:33" ht="12.75">
      <c r="G2684" s="51"/>
      <c r="H2684" s="35"/>
      <c r="I2684" s="51"/>
      <c r="J2684" s="35"/>
      <c r="AG2684" s="51"/>
    </row>
    <row r="2685" spans="7:33" ht="12.75">
      <c r="G2685" s="51"/>
      <c r="H2685" s="35"/>
      <c r="I2685" s="51"/>
      <c r="J2685" s="35"/>
      <c r="AG2685" s="51"/>
    </row>
    <row r="2686" spans="7:33" ht="12.75">
      <c r="G2686" s="51"/>
      <c r="H2686" s="35"/>
      <c r="I2686" s="51"/>
      <c r="J2686" s="35"/>
      <c r="AG2686" s="51"/>
    </row>
    <row r="2687" spans="7:33" ht="12.75">
      <c r="G2687" s="51"/>
      <c r="H2687" s="35"/>
      <c r="I2687" s="51"/>
      <c r="J2687" s="35"/>
      <c r="AG2687" s="51"/>
    </row>
    <row r="2688" spans="7:33" ht="12.75">
      <c r="G2688" s="51"/>
      <c r="H2688" s="35"/>
      <c r="I2688" s="51"/>
      <c r="J2688" s="35"/>
      <c r="AG2688" s="51"/>
    </row>
    <row r="2689" spans="7:33" ht="12.75">
      <c r="G2689" s="51"/>
      <c r="H2689" s="35"/>
      <c r="I2689" s="51"/>
      <c r="J2689" s="35"/>
      <c r="AG2689" s="51"/>
    </row>
    <row r="2690" spans="7:33" ht="12.75">
      <c r="G2690" s="51"/>
      <c r="H2690" s="35"/>
      <c r="I2690" s="51"/>
      <c r="J2690" s="35"/>
      <c r="AG2690" s="51"/>
    </row>
    <row r="2691" spans="7:33" ht="12.75">
      <c r="G2691" s="51"/>
      <c r="H2691" s="35"/>
      <c r="I2691" s="51"/>
      <c r="J2691" s="35"/>
      <c r="AG2691" s="51"/>
    </row>
    <row r="2692" spans="7:33" ht="12.75">
      <c r="G2692" s="51"/>
      <c r="H2692" s="35"/>
      <c r="I2692" s="51"/>
      <c r="J2692" s="35"/>
      <c r="AG2692" s="51"/>
    </row>
    <row r="2693" spans="7:33" ht="12.75">
      <c r="G2693" s="51"/>
      <c r="H2693" s="35"/>
      <c r="I2693" s="51"/>
      <c r="J2693" s="35"/>
      <c r="AG2693" s="51"/>
    </row>
    <row r="2694" spans="7:33" ht="12.75">
      <c r="G2694" s="51"/>
      <c r="H2694" s="35"/>
      <c r="I2694" s="51"/>
      <c r="J2694" s="35"/>
      <c r="AG2694" s="51"/>
    </row>
    <row r="2695" spans="7:33" ht="12.75">
      <c r="G2695" s="51"/>
      <c r="H2695" s="35"/>
      <c r="I2695" s="51"/>
      <c r="J2695" s="35"/>
      <c r="AG2695" s="51"/>
    </row>
    <row r="2696" spans="7:33" ht="12.75">
      <c r="G2696" s="51"/>
      <c r="H2696" s="35"/>
      <c r="I2696" s="51"/>
      <c r="J2696" s="35"/>
      <c r="AG2696" s="51"/>
    </row>
    <row r="2697" spans="7:33" ht="12.75">
      <c r="G2697" s="51"/>
      <c r="H2697" s="35"/>
      <c r="I2697" s="51"/>
      <c r="J2697" s="35"/>
      <c r="AG2697" s="51"/>
    </row>
    <row r="2698" spans="7:33" ht="12.75">
      <c r="G2698" s="51"/>
      <c r="H2698" s="35"/>
      <c r="I2698" s="51"/>
      <c r="J2698" s="35"/>
      <c r="AG2698" s="51"/>
    </row>
    <row r="2699" spans="7:33" ht="12.75">
      <c r="G2699" s="51"/>
      <c r="H2699" s="35"/>
      <c r="I2699" s="51"/>
      <c r="J2699" s="35"/>
      <c r="AG2699" s="51"/>
    </row>
    <row r="2700" spans="7:33" ht="12.75">
      <c r="G2700" s="51"/>
      <c r="H2700" s="35"/>
      <c r="I2700" s="51"/>
      <c r="J2700" s="35"/>
      <c r="AG2700" s="51"/>
    </row>
    <row r="2701" spans="7:33" ht="12.75">
      <c r="G2701" s="51"/>
      <c r="H2701" s="35"/>
      <c r="I2701" s="51"/>
      <c r="J2701" s="35"/>
      <c r="AG2701" s="51"/>
    </row>
    <row r="2702" spans="7:33" ht="12.75">
      <c r="G2702" s="51"/>
      <c r="H2702" s="35"/>
      <c r="I2702" s="51"/>
      <c r="J2702" s="35"/>
      <c r="AG2702" s="51"/>
    </row>
    <row r="2703" spans="7:33" ht="12.75">
      <c r="G2703" s="51"/>
      <c r="H2703" s="35"/>
      <c r="I2703" s="51"/>
      <c r="J2703" s="35"/>
      <c r="AG2703" s="51"/>
    </row>
    <row r="2704" spans="7:33" ht="12.75">
      <c r="G2704" s="51"/>
      <c r="H2704" s="35"/>
      <c r="I2704" s="51"/>
      <c r="J2704" s="35"/>
      <c r="AG2704" s="51"/>
    </row>
    <row r="2705" spans="7:33" ht="12.75">
      <c r="G2705" s="51"/>
      <c r="H2705" s="35"/>
      <c r="I2705" s="51"/>
      <c r="J2705" s="35"/>
      <c r="AG2705" s="51"/>
    </row>
    <row r="2706" spans="7:33" ht="12.75">
      <c r="G2706" s="51"/>
      <c r="H2706" s="35"/>
      <c r="I2706" s="51"/>
      <c r="J2706" s="35"/>
      <c r="AG2706" s="51"/>
    </row>
    <row r="2707" spans="7:33" ht="12.75">
      <c r="G2707" s="51"/>
      <c r="H2707" s="35"/>
      <c r="I2707" s="51"/>
      <c r="J2707" s="35"/>
      <c r="AG2707" s="51"/>
    </row>
    <row r="2708" spans="7:33" ht="12.75">
      <c r="G2708" s="51"/>
      <c r="H2708" s="35"/>
      <c r="I2708" s="51"/>
      <c r="J2708" s="35"/>
      <c r="AG2708" s="51"/>
    </row>
    <row r="2709" spans="7:33" ht="12.75">
      <c r="G2709" s="51"/>
      <c r="H2709" s="35"/>
      <c r="I2709" s="51"/>
      <c r="J2709" s="35"/>
      <c r="AG2709" s="51"/>
    </row>
    <row r="2710" spans="7:33" ht="12.75">
      <c r="G2710" s="51"/>
      <c r="H2710" s="35"/>
      <c r="I2710" s="51"/>
      <c r="J2710" s="35"/>
      <c r="AG2710" s="51"/>
    </row>
    <row r="2711" spans="7:33" ht="12.75">
      <c r="G2711" s="51"/>
      <c r="H2711" s="35"/>
      <c r="I2711" s="51"/>
      <c r="J2711" s="35"/>
      <c r="AG2711" s="51"/>
    </row>
    <row r="2712" spans="7:33" ht="12.75">
      <c r="G2712" s="51"/>
      <c r="H2712" s="35"/>
      <c r="I2712" s="51"/>
      <c r="J2712" s="35"/>
      <c r="AG2712" s="51"/>
    </row>
    <row r="2713" spans="7:33" ht="12.75">
      <c r="G2713" s="51"/>
      <c r="H2713" s="35"/>
      <c r="I2713" s="51"/>
      <c r="J2713" s="35"/>
      <c r="AG2713" s="51"/>
    </row>
    <row r="2714" spans="7:33" ht="12.75">
      <c r="G2714" s="51"/>
      <c r="H2714" s="35"/>
      <c r="I2714" s="51"/>
      <c r="J2714" s="35"/>
      <c r="AG2714" s="51"/>
    </row>
    <row r="2715" spans="7:33" ht="12.75">
      <c r="G2715" s="51"/>
      <c r="H2715" s="35"/>
      <c r="I2715" s="51"/>
      <c r="J2715" s="35"/>
      <c r="AG2715" s="51"/>
    </row>
    <row r="2716" spans="7:33" ht="12.75">
      <c r="G2716" s="51"/>
      <c r="H2716" s="35"/>
      <c r="I2716" s="51"/>
      <c r="J2716" s="35"/>
      <c r="AG2716" s="51"/>
    </row>
    <row r="2717" spans="7:33" ht="12.75">
      <c r="G2717" s="51"/>
      <c r="H2717" s="35"/>
      <c r="I2717" s="51"/>
      <c r="J2717" s="35"/>
      <c r="AG2717" s="51"/>
    </row>
    <row r="2718" spans="7:33" ht="12.75">
      <c r="G2718" s="51"/>
      <c r="H2718" s="35"/>
      <c r="I2718" s="51"/>
      <c r="J2718" s="35"/>
      <c r="AG2718" s="51"/>
    </row>
    <row r="2719" spans="7:33" ht="12.75">
      <c r="G2719" s="51"/>
      <c r="H2719" s="35"/>
      <c r="I2719" s="51"/>
      <c r="J2719" s="35"/>
      <c r="AG2719" s="51"/>
    </row>
    <row r="2720" spans="7:33" ht="12.75">
      <c r="G2720" s="51"/>
      <c r="H2720" s="35"/>
      <c r="I2720" s="51"/>
      <c r="J2720" s="35"/>
      <c r="AG2720" s="51"/>
    </row>
    <row r="2721" spans="7:33" ht="12.75">
      <c r="G2721" s="51"/>
      <c r="H2721" s="35"/>
      <c r="I2721" s="51"/>
      <c r="J2721" s="35"/>
      <c r="AG2721" s="51"/>
    </row>
    <row r="2722" spans="7:33" ht="12.75">
      <c r="G2722" s="51"/>
      <c r="H2722" s="35"/>
      <c r="I2722" s="51"/>
      <c r="J2722" s="35"/>
      <c r="AG2722" s="51"/>
    </row>
    <row r="2723" spans="7:33" ht="12.75">
      <c r="G2723" s="51"/>
      <c r="H2723" s="35"/>
      <c r="I2723" s="51"/>
      <c r="J2723" s="35"/>
      <c r="AG2723" s="51"/>
    </row>
    <row r="2724" spans="7:33" ht="12.75">
      <c r="G2724" s="51"/>
      <c r="H2724" s="35"/>
      <c r="I2724" s="51"/>
      <c r="J2724" s="35"/>
      <c r="AG2724" s="51"/>
    </row>
    <row r="2725" spans="7:33" ht="12.75">
      <c r="G2725" s="51"/>
      <c r="H2725" s="35"/>
      <c r="I2725" s="51"/>
      <c r="J2725" s="35"/>
      <c r="AG2725" s="51"/>
    </row>
    <row r="2726" spans="7:33" ht="12.75">
      <c r="G2726" s="51"/>
      <c r="H2726" s="35"/>
      <c r="I2726" s="51"/>
      <c r="J2726" s="35"/>
      <c r="AG2726" s="51"/>
    </row>
    <row r="2727" spans="7:33" ht="12.75">
      <c r="G2727" s="51"/>
      <c r="H2727" s="35"/>
      <c r="I2727" s="51"/>
      <c r="J2727" s="35"/>
      <c r="AG2727" s="51"/>
    </row>
    <row r="2728" spans="7:33" ht="12.75">
      <c r="G2728" s="51"/>
      <c r="H2728" s="35"/>
      <c r="I2728" s="51"/>
      <c r="J2728" s="35"/>
      <c r="AG2728" s="51"/>
    </row>
    <row r="2729" spans="7:33" ht="12.75">
      <c r="G2729" s="51"/>
      <c r="H2729" s="35"/>
      <c r="I2729" s="51"/>
      <c r="J2729" s="35"/>
      <c r="AG2729" s="51"/>
    </row>
    <row r="2730" spans="7:33" ht="12.75">
      <c r="G2730" s="51"/>
      <c r="H2730" s="35"/>
      <c r="I2730" s="51"/>
      <c r="J2730" s="35"/>
      <c r="AG2730" s="51"/>
    </row>
    <row r="2731" spans="7:33" ht="12.75">
      <c r="G2731" s="51"/>
      <c r="H2731" s="35"/>
      <c r="I2731" s="51"/>
      <c r="J2731" s="35"/>
      <c r="AG2731" s="51"/>
    </row>
    <row r="2732" spans="7:33" ht="12.75">
      <c r="G2732" s="51"/>
      <c r="H2732" s="35"/>
      <c r="I2732" s="51"/>
      <c r="J2732" s="35"/>
      <c r="AG2732" s="51"/>
    </row>
    <row r="2733" spans="7:33" ht="12.75">
      <c r="G2733" s="51"/>
      <c r="H2733" s="35"/>
      <c r="I2733" s="51"/>
      <c r="J2733" s="35"/>
      <c r="AG2733" s="51"/>
    </row>
    <row r="2734" spans="7:33" ht="12.75">
      <c r="G2734" s="51"/>
      <c r="H2734" s="35"/>
      <c r="I2734" s="51"/>
      <c r="J2734" s="35"/>
      <c r="AG2734" s="51"/>
    </row>
    <row r="2735" spans="7:33" ht="12.75">
      <c r="G2735" s="51"/>
      <c r="H2735" s="35"/>
      <c r="I2735" s="51"/>
      <c r="J2735" s="35"/>
      <c r="AG2735" s="51"/>
    </row>
    <row r="2736" spans="7:33" ht="12.75">
      <c r="G2736" s="51"/>
      <c r="H2736" s="35"/>
      <c r="I2736" s="51"/>
      <c r="J2736" s="35"/>
      <c r="AG2736" s="51"/>
    </row>
    <row r="2737" spans="7:33" ht="12.75">
      <c r="G2737" s="51"/>
      <c r="H2737" s="35"/>
      <c r="I2737" s="51"/>
      <c r="J2737" s="35"/>
      <c r="AG2737" s="51"/>
    </row>
    <row r="2738" spans="7:33" ht="12.75">
      <c r="G2738" s="51"/>
      <c r="H2738" s="35"/>
      <c r="I2738" s="51"/>
      <c r="J2738" s="35"/>
      <c r="AG2738" s="51"/>
    </row>
    <row r="2739" spans="7:33" ht="12.75">
      <c r="G2739" s="51"/>
      <c r="H2739" s="35"/>
      <c r="I2739" s="51"/>
      <c r="J2739" s="35"/>
      <c r="AG2739" s="51"/>
    </row>
    <row r="2740" spans="7:33" ht="12.75">
      <c r="G2740" s="51"/>
      <c r="H2740" s="35"/>
      <c r="I2740" s="51"/>
      <c r="J2740" s="35"/>
      <c r="AG2740" s="51"/>
    </row>
    <row r="2741" spans="7:33" ht="12.75">
      <c r="G2741" s="51"/>
      <c r="H2741" s="35"/>
      <c r="I2741" s="51"/>
      <c r="J2741" s="35"/>
      <c r="AG2741" s="51"/>
    </row>
    <row r="2742" spans="7:33" ht="12.75">
      <c r="G2742" s="51"/>
      <c r="H2742" s="35"/>
      <c r="I2742" s="51"/>
      <c r="J2742" s="35"/>
      <c r="AG2742" s="51"/>
    </row>
    <row r="2743" spans="7:33" ht="12.75">
      <c r="G2743" s="51"/>
      <c r="H2743" s="35"/>
      <c r="I2743" s="51"/>
      <c r="J2743" s="35"/>
      <c r="AG2743" s="51"/>
    </row>
    <row r="2744" spans="7:33" ht="12.75">
      <c r="G2744" s="51"/>
      <c r="H2744" s="35"/>
      <c r="I2744" s="51"/>
      <c r="J2744" s="35"/>
      <c r="AG2744" s="51"/>
    </row>
    <row r="2745" spans="7:33" ht="12.75">
      <c r="G2745" s="51"/>
      <c r="H2745" s="35"/>
      <c r="I2745" s="51"/>
      <c r="J2745" s="35"/>
      <c r="AG2745" s="51"/>
    </row>
    <row r="2746" spans="7:33" ht="12.75">
      <c r="G2746" s="51"/>
      <c r="H2746" s="35"/>
      <c r="I2746" s="51"/>
      <c r="J2746" s="35"/>
      <c r="AG2746" s="51"/>
    </row>
    <row r="2747" spans="7:33" ht="12.75">
      <c r="G2747" s="51"/>
      <c r="H2747" s="35"/>
      <c r="I2747" s="51"/>
      <c r="J2747" s="35"/>
      <c r="AG2747" s="51"/>
    </row>
    <row r="2748" spans="7:33" ht="12.75">
      <c r="G2748" s="51"/>
      <c r="H2748" s="35"/>
      <c r="I2748" s="51"/>
      <c r="J2748" s="35"/>
      <c r="AG2748" s="51"/>
    </row>
    <row r="2749" spans="7:33" ht="12.75">
      <c r="G2749" s="51"/>
      <c r="H2749" s="35"/>
      <c r="I2749" s="51"/>
      <c r="J2749" s="35"/>
      <c r="AG2749" s="51"/>
    </row>
    <row r="2750" spans="7:33" ht="12.75">
      <c r="G2750" s="51"/>
      <c r="H2750" s="35"/>
      <c r="I2750" s="51"/>
      <c r="J2750" s="35"/>
      <c r="AG2750" s="51"/>
    </row>
    <row r="2751" spans="7:33" ht="12.75">
      <c r="G2751" s="51"/>
      <c r="H2751" s="35"/>
      <c r="I2751" s="51"/>
      <c r="J2751" s="35"/>
      <c r="AG2751" s="51"/>
    </row>
    <row r="2752" spans="7:33" ht="12.75">
      <c r="G2752" s="51"/>
      <c r="H2752" s="35"/>
      <c r="I2752" s="51"/>
      <c r="J2752" s="35"/>
      <c r="AG2752" s="51"/>
    </row>
    <row r="2753" spans="7:33" ht="12.75">
      <c r="G2753" s="51"/>
      <c r="H2753" s="35"/>
      <c r="I2753" s="51"/>
      <c r="J2753" s="35"/>
      <c r="AG2753" s="51"/>
    </row>
    <row r="2754" spans="7:33" ht="12.75">
      <c r="G2754" s="51"/>
      <c r="H2754" s="35"/>
      <c r="I2754" s="51"/>
      <c r="J2754" s="35"/>
      <c r="AG2754" s="51"/>
    </row>
    <row r="2755" spans="7:33" ht="12.75">
      <c r="G2755" s="51"/>
      <c r="H2755" s="35"/>
      <c r="I2755" s="51"/>
      <c r="J2755" s="35"/>
      <c r="AG2755" s="51"/>
    </row>
    <row r="2756" spans="7:33" ht="12.75">
      <c r="G2756" s="51"/>
      <c r="H2756" s="35"/>
      <c r="I2756" s="51"/>
      <c r="J2756" s="35"/>
      <c r="AG2756" s="51"/>
    </row>
    <row r="2757" spans="7:33" ht="12.75">
      <c r="G2757" s="51"/>
      <c r="H2757" s="35"/>
      <c r="I2757" s="51"/>
      <c r="J2757" s="35"/>
      <c r="AG2757" s="51"/>
    </row>
    <row r="2758" spans="7:33" ht="12.75">
      <c r="G2758" s="51"/>
      <c r="H2758" s="35"/>
      <c r="I2758" s="51"/>
      <c r="J2758" s="35"/>
      <c r="AG2758" s="51"/>
    </row>
    <row r="2759" spans="7:33" ht="12.75">
      <c r="G2759" s="51"/>
      <c r="H2759" s="35"/>
      <c r="I2759" s="51"/>
      <c r="J2759" s="35"/>
      <c r="AG2759" s="51"/>
    </row>
    <row r="2760" spans="7:33" ht="12.75">
      <c r="G2760" s="51"/>
      <c r="H2760" s="35"/>
      <c r="I2760" s="51"/>
      <c r="J2760" s="35"/>
      <c r="AG2760" s="51"/>
    </row>
    <row r="2761" spans="7:33" ht="12.75">
      <c r="G2761" s="51"/>
      <c r="H2761" s="35"/>
      <c r="I2761" s="51"/>
      <c r="J2761" s="35"/>
      <c r="AG2761" s="51"/>
    </row>
    <row r="2762" spans="7:33" ht="12.75">
      <c r="G2762" s="51"/>
      <c r="H2762" s="35"/>
      <c r="I2762" s="51"/>
      <c r="J2762" s="35"/>
      <c r="AG2762" s="51"/>
    </row>
    <row r="2763" spans="7:33" ht="12.75">
      <c r="G2763" s="51"/>
      <c r="H2763" s="35"/>
      <c r="I2763" s="51"/>
      <c r="J2763" s="35"/>
      <c r="AG2763" s="51"/>
    </row>
    <row r="2764" spans="7:33" ht="12.75">
      <c r="G2764" s="51"/>
      <c r="H2764" s="35"/>
      <c r="I2764" s="51"/>
      <c r="J2764" s="35"/>
      <c r="AG2764" s="51"/>
    </row>
    <row r="2765" spans="7:33" ht="12.75">
      <c r="G2765" s="51"/>
      <c r="H2765" s="35"/>
      <c r="I2765" s="51"/>
      <c r="J2765" s="35"/>
      <c r="AG2765" s="51"/>
    </row>
    <row r="2766" spans="7:33" ht="12.75">
      <c r="G2766" s="51"/>
      <c r="H2766" s="35"/>
      <c r="I2766" s="51"/>
      <c r="J2766" s="35"/>
      <c r="AG2766" s="51"/>
    </row>
    <row r="2767" spans="7:33" ht="12.75">
      <c r="G2767" s="51"/>
      <c r="H2767" s="35"/>
      <c r="I2767" s="51"/>
      <c r="J2767" s="35"/>
      <c r="AG2767" s="51"/>
    </row>
    <row r="2768" spans="7:33" ht="12.75">
      <c r="G2768" s="51"/>
      <c r="H2768" s="35"/>
      <c r="I2768" s="51"/>
      <c r="J2768" s="35"/>
      <c r="AG2768" s="51"/>
    </row>
    <row r="2769" spans="7:33" ht="12.75">
      <c r="G2769" s="51"/>
      <c r="H2769" s="35"/>
      <c r="I2769" s="51"/>
      <c r="J2769" s="35"/>
      <c r="AG2769" s="51"/>
    </row>
    <row r="2770" spans="7:33" ht="12.75">
      <c r="G2770" s="51"/>
      <c r="H2770" s="35"/>
      <c r="I2770" s="51"/>
      <c r="J2770" s="35"/>
      <c r="AG2770" s="51"/>
    </row>
    <row r="2771" spans="7:33" ht="12.75">
      <c r="G2771" s="51"/>
      <c r="H2771" s="35"/>
      <c r="I2771" s="51"/>
      <c r="J2771" s="35"/>
      <c r="AG2771" s="51"/>
    </row>
    <row r="2772" spans="7:33" ht="12.75">
      <c r="G2772" s="51"/>
      <c r="H2772" s="35"/>
      <c r="I2772" s="51"/>
      <c r="J2772" s="35"/>
      <c r="AG2772" s="51"/>
    </row>
    <row r="2773" spans="7:33" ht="12.75">
      <c r="G2773" s="51"/>
      <c r="H2773" s="35"/>
      <c r="I2773" s="51"/>
      <c r="J2773" s="35"/>
      <c r="AG2773" s="51"/>
    </row>
    <row r="2774" spans="7:33" ht="12.75">
      <c r="G2774" s="51"/>
      <c r="H2774" s="35"/>
      <c r="I2774" s="51"/>
      <c r="J2774" s="35"/>
      <c r="AG2774" s="51"/>
    </row>
    <row r="2775" spans="7:33" ht="12.75">
      <c r="G2775" s="51"/>
      <c r="H2775" s="35"/>
      <c r="I2775" s="51"/>
      <c r="J2775" s="35"/>
      <c r="AG2775" s="51"/>
    </row>
    <row r="2776" spans="7:33" ht="12.75">
      <c r="G2776" s="51"/>
      <c r="H2776" s="35"/>
      <c r="I2776" s="51"/>
      <c r="J2776" s="35"/>
      <c r="AG2776" s="51"/>
    </row>
    <row r="2777" spans="7:33" ht="12.75">
      <c r="G2777" s="51"/>
      <c r="H2777" s="35"/>
      <c r="I2777" s="51"/>
      <c r="J2777" s="35"/>
      <c r="AG2777" s="51"/>
    </row>
    <row r="2778" spans="7:33" ht="12.75">
      <c r="G2778" s="51"/>
      <c r="H2778" s="35"/>
      <c r="I2778" s="51"/>
      <c r="J2778" s="35"/>
      <c r="AG2778" s="51"/>
    </row>
    <row r="2779" spans="7:33" ht="12.75">
      <c r="G2779" s="51"/>
      <c r="H2779" s="35"/>
      <c r="I2779" s="51"/>
      <c r="J2779" s="35"/>
      <c r="AG2779" s="51"/>
    </row>
    <row r="2780" spans="7:33" ht="12.75">
      <c r="G2780" s="51"/>
      <c r="H2780" s="35"/>
      <c r="I2780" s="51"/>
      <c r="J2780" s="35"/>
      <c r="AG2780" s="51"/>
    </row>
    <row r="2781" spans="7:33" ht="12.75">
      <c r="G2781" s="51"/>
      <c r="H2781" s="35"/>
      <c r="I2781" s="51"/>
      <c r="J2781" s="35"/>
      <c r="AG2781" s="51"/>
    </row>
    <row r="2782" spans="7:33" ht="12.75">
      <c r="G2782" s="51"/>
      <c r="H2782" s="35"/>
      <c r="I2782" s="51"/>
      <c r="J2782" s="35"/>
      <c r="AG2782" s="51"/>
    </row>
    <row r="2783" spans="7:33" ht="12.75">
      <c r="G2783" s="51"/>
      <c r="H2783" s="35"/>
      <c r="I2783" s="51"/>
      <c r="J2783" s="35"/>
      <c r="AG2783" s="51"/>
    </row>
    <row r="2784" spans="7:33" ht="12.75">
      <c r="G2784" s="51"/>
      <c r="H2784" s="35"/>
      <c r="I2784" s="51"/>
      <c r="J2784" s="35"/>
      <c r="AG2784" s="51"/>
    </row>
    <row r="2785" spans="7:33" ht="12.75">
      <c r="G2785" s="51"/>
      <c r="H2785" s="35"/>
      <c r="I2785" s="51"/>
      <c r="J2785" s="35"/>
      <c r="AG2785" s="51"/>
    </row>
    <row r="2786" spans="7:33" ht="12.75">
      <c r="G2786" s="51"/>
      <c r="H2786" s="35"/>
      <c r="I2786" s="51"/>
      <c r="J2786" s="35"/>
      <c r="AG2786" s="51"/>
    </row>
    <row r="2787" spans="7:33" ht="12.75">
      <c r="G2787" s="51"/>
      <c r="H2787" s="35"/>
      <c r="I2787" s="51"/>
      <c r="J2787" s="35"/>
      <c r="AG2787" s="51"/>
    </row>
    <row r="2788" spans="7:33" ht="12.75">
      <c r="G2788" s="51"/>
      <c r="H2788" s="35"/>
      <c r="I2788" s="51"/>
      <c r="J2788" s="35"/>
      <c r="AG2788" s="51"/>
    </row>
    <row r="2789" spans="7:33" ht="12.75">
      <c r="G2789" s="51"/>
      <c r="H2789" s="35"/>
      <c r="I2789" s="51"/>
      <c r="J2789" s="35"/>
      <c r="AG2789" s="51"/>
    </row>
    <row r="2790" spans="7:33" ht="12.75">
      <c r="G2790" s="51"/>
      <c r="H2790" s="35"/>
      <c r="I2790" s="51"/>
      <c r="J2790" s="35"/>
      <c r="AG2790" s="51"/>
    </row>
    <row r="2791" spans="7:33" ht="12.75">
      <c r="G2791" s="51"/>
      <c r="H2791" s="35"/>
      <c r="I2791" s="51"/>
      <c r="J2791" s="35"/>
      <c r="AG2791" s="51"/>
    </row>
    <row r="2792" spans="7:33" ht="12.75">
      <c r="G2792" s="51"/>
      <c r="H2792" s="35"/>
      <c r="I2792" s="51"/>
      <c r="J2792" s="35"/>
      <c r="AG2792" s="51"/>
    </row>
    <row r="2793" spans="7:33" ht="12.75">
      <c r="G2793" s="51"/>
      <c r="H2793" s="35"/>
      <c r="I2793" s="51"/>
      <c r="J2793" s="35"/>
      <c r="AG2793" s="51"/>
    </row>
    <row r="2794" spans="7:33" ht="12.75">
      <c r="G2794" s="51"/>
      <c r="H2794" s="35"/>
      <c r="I2794" s="51"/>
      <c r="J2794" s="35"/>
      <c r="AG2794" s="51"/>
    </row>
    <row r="2795" spans="7:33" ht="12.75">
      <c r="G2795" s="51"/>
      <c r="H2795" s="35"/>
      <c r="I2795" s="51"/>
      <c r="J2795" s="35"/>
      <c r="AG2795" s="51"/>
    </row>
    <row r="2796" spans="7:33" ht="12.75">
      <c r="G2796" s="51"/>
      <c r="H2796" s="35"/>
      <c r="I2796" s="51"/>
      <c r="J2796" s="35"/>
      <c r="AG2796" s="51"/>
    </row>
    <row r="2797" spans="7:33" ht="12.75">
      <c r="G2797" s="51"/>
      <c r="H2797" s="35"/>
      <c r="I2797" s="51"/>
      <c r="J2797" s="35"/>
      <c r="AG2797" s="51"/>
    </row>
    <row r="2798" spans="7:33" ht="12.75">
      <c r="G2798" s="51"/>
      <c r="H2798" s="35"/>
      <c r="I2798" s="51"/>
      <c r="J2798" s="35"/>
      <c r="AG2798" s="51"/>
    </row>
    <row r="2799" spans="7:33" ht="12.75">
      <c r="G2799" s="51"/>
      <c r="H2799" s="35"/>
      <c r="I2799" s="51"/>
      <c r="J2799" s="35"/>
      <c r="AG2799" s="51"/>
    </row>
    <row r="2800" spans="7:33" ht="12.75">
      <c r="G2800" s="51"/>
      <c r="H2800" s="35"/>
      <c r="I2800" s="51"/>
      <c r="J2800" s="35"/>
      <c r="AG2800" s="51"/>
    </row>
    <row r="2801" spans="7:33" ht="12.75">
      <c r="G2801" s="51"/>
      <c r="H2801" s="35"/>
      <c r="I2801" s="51"/>
      <c r="J2801" s="35"/>
      <c r="AG2801" s="51"/>
    </row>
    <row r="2802" spans="7:33" ht="12.75">
      <c r="G2802" s="51"/>
      <c r="H2802" s="35"/>
      <c r="I2802" s="51"/>
      <c r="J2802" s="35"/>
      <c r="AG2802" s="51"/>
    </row>
    <row r="2803" spans="7:33" ht="12.75">
      <c r="G2803" s="51"/>
      <c r="H2803" s="35"/>
      <c r="I2803" s="51"/>
      <c r="J2803" s="35"/>
      <c r="AG2803" s="51"/>
    </row>
    <row r="2804" spans="7:33" ht="12.75">
      <c r="G2804" s="51"/>
      <c r="H2804" s="35"/>
      <c r="I2804" s="51"/>
      <c r="J2804" s="35"/>
      <c r="AG2804" s="51"/>
    </row>
    <row r="2805" spans="7:33" ht="12.75">
      <c r="G2805" s="51"/>
      <c r="H2805" s="35"/>
      <c r="I2805" s="51"/>
      <c r="J2805" s="35"/>
      <c r="AG2805" s="51"/>
    </row>
    <row r="2806" spans="7:33" ht="12.75">
      <c r="G2806" s="51"/>
      <c r="H2806" s="35"/>
      <c r="I2806" s="51"/>
      <c r="J2806" s="35"/>
      <c r="AG2806" s="51"/>
    </row>
    <row r="2807" spans="7:33" ht="12.75">
      <c r="G2807" s="51"/>
      <c r="H2807" s="35"/>
      <c r="I2807" s="51"/>
      <c r="J2807" s="35"/>
      <c r="AG2807" s="51"/>
    </row>
    <row r="2808" spans="7:33" ht="12.75">
      <c r="G2808" s="51"/>
      <c r="H2808" s="35"/>
      <c r="I2808" s="51"/>
      <c r="J2808" s="35"/>
      <c r="AG2808" s="51"/>
    </row>
    <row r="2809" spans="7:33" ht="12.75">
      <c r="G2809" s="51"/>
      <c r="H2809" s="35"/>
      <c r="I2809" s="51"/>
      <c r="J2809" s="35"/>
      <c r="AG2809" s="51"/>
    </row>
    <row r="2810" spans="7:33" ht="12.75">
      <c r="G2810" s="51"/>
      <c r="H2810" s="35"/>
      <c r="I2810" s="51"/>
      <c r="J2810" s="35"/>
      <c r="AG2810" s="51"/>
    </row>
    <row r="2811" spans="7:33" ht="12.75">
      <c r="G2811" s="51"/>
      <c r="H2811" s="35"/>
      <c r="I2811" s="51"/>
      <c r="J2811" s="35"/>
      <c r="AG2811" s="51"/>
    </row>
    <row r="2812" spans="7:33" ht="12.75">
      <c r="G2812" s="51"/>
      <c r="H2812" s="35"/>
      <c r="I2812" s="51"/>
      <c r="J2812" s="35"/>
      <c r="AG2812" s="51"/>
    </row>
    <row r="2813" spans="7:33" ht="12.75">
      <c r="G2813" s="51"/>
      <c r="H2813" s="35"/>
      <c r="I2813" s="51"/>
      <c r="J2813" s="35"/>
      <c r="AG2813" s="51"/>
    </row>
    <row r="2814" spans="7:33" ht="12.75">
      <c r="G2814" s="51"/>
      <c r="H2814" s="35"/>
      <c r="I2814" s="51"/>
      <c r="J2814" s="35"/>
      <c r="AG2814" s="51"/>
    </row>
    <row r="2815" spans="7:33" ht="12.75">
      <c r="G2815" s="51"/>
      <c r="H2815" s="35"/>
      <c r="I2815" s="51"/>
      <c r="J2815" s="35"/>
      <c r="AG2815" s="51"/>
    </row>
    <row r="2816" spans="7:33" ht="12.75">
      <c r="G2816" s="51"/>
      <c r="H2816" s="35"/>
      <c r="I2816" s="51"/>
      <c r="J2816" s="35"/>
      <c r="AG2816" s="51"/>
    </row>
    <row r="2817" spans="7:33" ht="12.75">
      <c r="G2817" s="51"/>
      <c r="H2817" s="35"/>
      <c r="I2817" s="51"/>
      <c r="J2817" s="35"/>
      <c r="AG2817" s="51"/>
    </row>
    <row r="2818" spans="7:33" ht="12.75">
      <c r="G2818" s="51"/>
      <c r="H2818" s="35"/>
      <c r="I2818" s="51"/>
      <c r="J2818" s="35"/>
      <c r="AG2818" s="51"/>
    </row>
    <row r="2819" spans="7:33" ht="12.75">
      <c r="G2819" s="51"/>
      <c r="H2819" s="35"/>
      <c r="I2819" s="51"/>
      <c r="J2819" s="35"/>
      <c r="AG2819" s="51"/>
    </row>
    <row r="2820" spans="7:33" ht="12.75">
      <c r="G2820" s="51"/>
      <c r="H2820" s="35"/>
      <c r="I2820" s="51"/>
      <c r="J2820" s="35"/>
      <c r="AG2820" s="51"/>
    </row>
    <row r="2821" spans="7:33" ht="12.75">
      <c r="G2821" s="51"/>
      <c r="H2821" s="35"/>
      <c r="I2821" s="51"/>
      <c r="J2821" s="35"/>
      <c r="AG2821" s="51"/>
    </row>
    <row r="2822" spans="7:33" ht="12.75">
      <c r="G2822" s="51"/>
      <c r="H2822" s="35"/>
      <c r="I2822" s="51"/>
      <c r="J2822" s="35"/>
      <c r="AG2822" s="51"/>
    </row>
    <row r="2823" spans="7:33" ht="12.75">
      <c r="G2823" s="51"/>
      <c r="H2823" s="35"/>
      <c r="I2823" s="51"/>
      <c r="J2823" s="35"/>
      <c r="AG2823" s="51"/>
    </row>
    <row r="2824" spans="7:33" ht="12.75">
      <c r="G2824" s="51"/>
      <c r="H2824" s="35"/>
      <c r="I2824" s="51"/>
      <c r="J2824" s="35"/>
      <c r="AG2824" s="51"/>
    </row>
    <row r="2825" spans="7:33" ht="12.75">
      <c r="G2825" s="51"/>
      <c r="H2825" s="35"/>
      <c r="I2825" s="51"/>
      <c r="J2825" s="35"/>
      <c r="AG2825" s="51"/>
    </row>
    <row r="2826" spans="7:33" ht="12.75">
      <c r="G2826" s="51"/>
      <c r="H2826" s="35"/>
      <c r="I2826" s="51"/>
      <c r="J2826" s="35"/>
      <c r="AG2826" s="51"/>
    </row>
    <row r="2827" spans="7:33" ht="12.75">
      <c r="G2827" s="51"/>
      <c r="H2827" s="35"/>
      <c r="I2827" s="51"/>
      <c r="J2827" s="35"/>
      <c r="AG2827" s="51"/>
    </row>
    <row r="2828" spans="7:33" ht="12.75">
      <c r="G2828" s="51"/>
      <c r="H2828" s="35"/>
      <c r="I2828" s="51"/>
      <c r="J2828" s="35"/>
      <c r="AG2828" s="51"/>
    </row>
    <row r="2829" spans="7:33" ht="12.75">
      <c r="G2829" s="51"/>
      <c r="H2829" s="35"/>
      <c r="I2829" s="51"/>
      <c r="J2829" s="35"/>
      <c r="AG2829" s="51"/>
    </row>
    <row r="2830" spans="7:33" ht="12.75">
      <c r="G2830" s="51"/>
      <c r="H2830" s="35"/>
      <c r="I2830" s="51"/>
      <c r="J2830" s="35"/>
      <c r="AG2830" s="51"/>
    </row>
    <row r="2831" spans="7:33" ht="12.75">
      <c r="G2831" s="51"/>
      <c r="H2831" s="35"/>
      <c r="I2831" s="51"/>
      <c r="J2831" s="35"/>
      <c r="AG2831" s="51"/>
    </row>
    <row r="2832" spans="7:33" ht="12.75">
      <c r="G2832" s="51"/>
      <c r="H2832" s="35"/>
      <c r="I2832" s="51"/>
      <c r="J2832" s="35"/>
      <c r="AG2832" s="51"/>
    </row>
    <row r="2833" spans="7:33" ht="12.75">
      <c r="G2833" s="51"/>
      <c r="H2833" s="35"/>
      <c r="I2833" s="51"/>
      <c r="J2833" s="35"/>
      <c r="AG2833" s="51"/>
    </row>
    <row r="2834" spans="7:33" ht="12.75">
      <c r="G2834" s="51"/>
      <c r="H2834" s="35"/>
      <c r="I2834" s="51"/>
      <c r="J2834" s="35"/>
      <c r="AG2834" s="51"/>
    </row>
    <row r="2835" spans="7:33" ht="12.75">
      <c r="G2835" s="51"/>
      <c r="H2835" s="35"/>
      <c r="I2835" s="51"/>
      <c r="J2835" s="35"/>
      <c r="AG2835" s="51"/>
    </row>
    <row r="2836" spans="7:33" ht="12.75">
      <c r="G2836" s="51"/>
      <c r="H2836" s="35"/>
      <c r="I2836" s="51"/>
      <c r="J2836" s="35"/>
      <c r="AG2836" s="51"/>
    </row>
    <row r="2837" spans="7:33" ht="12.75">
      <c r="G2837" s="51"/>
      <c r="H2837" s="35"/>
      <c r="I2837" s="51"/>
      <c r="J2837" s="35"/>
      <c r="AG2837" s="51"/>
    </row>
    <row r="2838" spans="7:33" ht="12.75">
      <c r="G2838" s="51"/>
      <c r="H2838" s="35"/>
      <c r="I2838" s="51"/>
      <c r="J2838" s="35"/>
      <c r="AG2838" s="51"/>
    </row>
    <row r="2839" spans="7:33" ht="12.75">
      <c r="G2839" s="51"/>
      <c r="H2839" s="35"/>
      <c r="I2839" s="51"/>
      <c r="J2839" s="35"/>
      <c r="AG2839" s="51"/>
    </row>
    <row r="2840" spans="7:33" ht="12.75">
      <c r="G2840" s="51"/>
      <c r="H2840" s="35"/>
      <c r="I2840" s="51"/>
      <c r="J2840" s="35"/>
      <c r="AG2840" s="51"/>
    </row>
    <row r="2841" spans="7:33" ht="12.75">
      <c r="G2841" s="51"/>
      <c r="H2841" s="35"/>
      <c r="I2841" s="51"/>
      <c r="J2841" s="35"/>
      <c r="AG2841" s="51"/>
    </row>
    <row r="2842" spans="7:33" ht="12.75">
      <c r="G2842" s="51"/>
      <c r="H2842" s="35"/>
      <c r="I2842" s="51"/>
      <c r="J2842" s="35"/>
      <c r="AG2842" s="51"/>
    </row>
    <row r="2843" spans="7:33" ht="12.75">
      <c r="G2843" s="51"/>
      <c r="H2843" s="35"/>
      <c r="I2843" s="51"/>
      <c r="J2843" s="35"/>
      <c r="AG2843" s="51"/>
    </row>
    <row r="2844" spans="7:33" ht="12.75">
      <c r="G2844" s="51"/>
      <c r="H2844" s="35"/>
      <c r="I2844" s="51"/>
      <c r="J2844" s="35"/>
      <c r="AG2844" s="51"/>
    </row>
    <row r="2845" spans="7:33" ht="12.75">
      <c r="G2845" s="51"/>
      <c r="H2845" s="35"/>
      <c r="I2845" s="51"/>
      <c r="J2845" s="35"/>
      <c r="AG2845" s="51"/>
    </row>
    <row r="2846" spans="7:33" ht="12.75">
      <c r="G2846" s="51"/>
      <c r="H2846" s="35"/>
      <c r="I2846" s="51"/>
      <c r="J2846" s="35"/>
      <c r="AG2846" s="51"/>
    </row>
    <row r="2847" spans="7:33" ht="12.75">
      <c r="G2847" s="51"/>
      <c r="H2847" s="35"/>
      <c r="I2847" s="51"/>
      <c r="J2847" s="35"/>
      <c r="AG2847" s="51"/>
    </row>
    <row r="2848" spans="7:33" ht="12.75">
      <c r="G2848" s="51"/>
      <c r="H2848" s="35"/>
      <c r="I2848" s="51"/>
      <c r="J2848" s="35"/>
      <c r="AG2848" s="51"/>
    </row>
    <row r="2849" spans="7:33" ht="12.75">
      <c r="G2849" s="51"/>
      <c r="H2849" s="35"/>
      <c r="I2849" s="51"/>
      <c r="J2849" s="35"/>
      <c r="AG2849" s="51"/>
    </row>
    <row r="2850" spans="7:33" ht="12.75">
      <c r="G2850" s="51"/>
      <c r="H2850" s="35"/>
      <c r="I2850" s="51"/>
      <c r="J2850" s="35"/>
      <c r="AG2850" s="51"/>
    </row>
    <row r="2851" spans="7:33" ht="12.75">
      <c r="G2851" s="51"/>
      <c r="H2851" s="35"/>
      <c r="I2851" s="51"/>
      <c r="J2851" s="35"/>
      <c r="AG2851" s="51"/>
    </row>
    <row r="2852" spans="7:33" ht="12.75">
      <c r="G2852" s="51"/>
      <c r="H2852" s="35"/>
      <c r="I2852" s="51"/>
      <c r="J2852" s="35"/>
      <c r="AG2852" s="51"/>
    </row>
    <row r="2853" spans="7:33" ht="12.75">
      <c r="G2853" s="51"/>
      <c r="H2853" s="35"/>
      <c r="I2853" s="51"/>
      <c r="J2853" s="35"/>
      <c r="AG2853" s="51"/>
    </row>
    <row r="2854" spans="7:33" ht="12.75">
      <c r="G2854" s="51"/>
      <c r="H2854" s="35"/>
      <c r="I2854" s="51"/>
      <c r="J2854" s="35"/>
      <c r="AG2854" s="51"/>
    </row>
    <row r="2855" spans="7:33" ht="12.75">
      <c r="G2855" s="51"/>
      <c r="H2855" s="35"/>
      <c r="I2855" s="51"/>
      <c r="J2855" s="35"/>
      <c r="AG2855" s="51"/>
    </row>
    <row r="2856" spans="7:33" ht="12.75">
      <c r="G2856" s="51"/>
      <c r="H2856" s="35"/>
      <c r="I2856" s="51"/>
      <c r="J2856" s="35"/>
      <c r="AG2856" s="51"/>
    </row>
    <row r="2857" spans="7:33" ht="12.75">
      <c r="G2857" s="51"/>
      <c r="H2857" s="35"/>
      <c r="I2857" s="51"/>
      <c r="J2857" s="35"/>
      <c r="AG2857" s="51"/>
    </row>
    <row r="2858" spans="7:33" ht="12.75">
      <c r="G2858" s="51"/>
      <c r="H2858" s="35"/>
      <c r="I2858" s="51"/>
      <c r="J2858" s="35"/>
      <c r="AG2858" s="51"/>
    </row>
    <row r="2859" spans="7:33" ht="12.75">
      <c r="G2859" s="51"/>
      <c r="H2859" s="35"/>
      <c r="I2859" s="51"/>
      <c r="J2859" s="35"/>
      <c r="AG2859" s="51"/>
    </row>
    <row r="2860" spans="7:33" ht="12.75">
      <c r="G2860" s="51"/>
      <c r="H2860" s="35"/>
      <c r="I2860" s="51"/>
      <c r="J2860" s="35"/>
      <c r="AG2860" s="51"/>
    </row>
    <row r="2861" spans="7:33" ht="12.75">
      <c r="G2861" s="51"/>
      <c r="H2861" s="35"/>
      <c r="I2861" s="51"/>
      <c r="J2861" s="35"/>
      <c r="AG2861" s="51"/>
    </row>
    <row r="2862" spans="7:33" ht="12.75">
      <c r="G2862" s="51"/>
      <c r="H2862" s="35"/>
      <c r="I2862" s="51"/>
      <c r="J2862" s="35"/>
      <c r="AG2862" s="51"/>
    </row>
    <row r="2863" spans="7:33" ht="12.75">
      <c r="G2863" s="51"/>
      <c r="H2863" s="35"/>
      <c r="I2863" s="51"/>
      <c r="J2863" s="35"/>
      <c r="AG2863" s="51"/>
    </row>
    <row r="2864" spans="7:33" ht="12.75">
      <c r="G2864" s="51"/>
      <c r="H2864" s="35"/>
      <c r="I2864" s="51"/>
      <c r="J2864" s="35"/>
      <c r="AG2864" s="51"/>
    </row>
    <row r="2865" spans="7:33" ht="12.75">
      <c r="G2865" s="51"/>
      <c r="H2865" s="35"/>
      <c r="I2865" s="51"/>
      <c r="J2865" s="35"/>
      <c r="AG2865" s="51"/>
    </row>
    <row r="2866" spans="7:33" ht="12.75">
      <c r="G2866" s="51"/>
      <c r="H2866" s="35"/>
      <c r="I2866" s="51"/>
      <c r="J2866" s="35"/>
      <c r="AG2866" s="51"/>
    </row>
    <row r="2867" spans="7:33" ht="12.75">
      <c r="G2867" s="51"/>
      <c r="H2867" s="35"/>
      <c r="I2867" s="51"/>
      <c r="J2867" s="35"/>
      <c r="AG2867" s="51"/>
    </row>
    <row r="2868" spans="7:33" ht="12.75">
      <c r="G2868" s="51"/>
      <c r="H2868" s="35"/>
      <c r="I2868" s="51"/>
      <c r="J2868" s="35"/>
      <c r="AG2868" s="51"/>
    </row>
    <row r="2869" spans="7:33" ht="12.75">
      <c r="G2869" s="51"/>
      <c r="H2869" s="35"/>
      <c r="I2869" s="51"/>
      <c r="J2869" s="35"/>
      <c r="AG2869" s="51"/>
    </row>
    <row r="2870" spans="7:33" ht="12.75">
      <c r="G2870" s="51"/>
      <c r="H2870" s="35"/>
      <c r="I2870" s="51"/>
      <c r="J2870" s="35"/>
      <c r="AG2870" s="51"/>
    </row>
    <row r="2871" spans="7:33" ht="12.75">
      <c r="G2871" s="51"/>
      <c r="H2871" s="35"/>
      <c r="I2871" s="51"/>
      <c r="J2871" s="35"/>
      <c r="AG2871" s="51"/>
    </row>
    <row r="2872" spans="7:33" ht="12.75">
      <c r="G2872" s="51"/>
      <c r="H2872" s="35"/>
      <c r="I2872" s="51"/>
      <c r="J2872" s="35"/>
      <c r="AG2872" s="51"/>
    </row>
    <row r="2873" spans="7:33" ht="12.75">
      <c r="G2873" s="51"/>
      <c r="H2873" s="35"/>
      <c r="I2873" s="51"/>
      <c r="J2873" s="35"/>
      <c r="AG2873" s="51"/>
    </row>
    <row r="2874" spans="7:33" ht="12.75">
      <c r="G2874" s="51"/>
      <c r="H2874" s="35"/>
      <c r="I2874" s="51"/>
      <c r="J2874" s="35"/>
      <c r="AG2874" s="51"/>
    </row>
    <row r="2875" spans="7:33" ht="12.75">
      <c r="G2875" s="51"/>
      <c r="H2875" s="35"/>
      <c r="I2875" s="51"/>
      <c r="J2875" s="35"/>
      <c r="AG2875" s="51"/>
    </row>
    <row r="2876" spans="7:33" ht="12.75">
      <c r="G2876" s="51"/>
      <c r="H2876" s="35"/>
      <c r="I2876" s="51"/>
      <c r="J2876" s="35"/>
      <c r="AG2876" s="51"/>
    </row>
    <row r="2877" spans="7:33" ht="12.75">
      <c r="G2877" s="51"/>
      <c r="H2877" s="35"/>
      <c r="I2877" s="51"/>
      <c r="J2877" s="35"/>
      <c r="AG2877" s="51"/>
    </row>
    <row r="2878" spans="7:33" ht="12.75">
      <c r="G2878" s="51"/>
      <c r="H2878" s="35"/>
      <c r="I2878" s="51"/>
      <c r="J2878" s="35"/>
      <c r="AG2878" s="51"/>
    </row>
    <row r="2879" spans="7:33" ht="12.75">
      <c r="G2879" s="51"/>
      <c r="H2879" s="35"/>
      <c r="I2879" s="51"/>
      <c r="J2879" s="35"/>
      <c r="AG2879" s="51"/>
    </row>
    <row r="2880" spans="7:33" ht="12.75">
      <c r="G2880" s="51"/>
      <c r="H2880" s="35"/>
      <c r="I2880" s="51"/>
      <c r="J2880" s="35"/>
      <c r="AG2880" s="51"/>
    </row>
    <row r="2881" spans="7:33" ht="12.75">
      <c r="G2881" s="51"/>
      <c r="H2881" s="35"/>
      <c r="I2881" s="51"/>
      <c r="J2881" s="35"/>
      <c r="AG2881" s="51"/>
    </row>
    <row r="2882" spans="7:33" ht="12.75">
      <c r="G2882" s="51"/>
      <c r="H2882" s="35"/>
      <c r="I2882" s="51"/>
      <c r="J2882" s="35"/>
      <c r="AG2882" s="51"/>
    </row>
    <row r="2883" spans="7:33" ht="12.75">
      <c r="G2883" s="51"/>
      <c r="H2883" s="35"/>
      <c r="I2883" s="51"/>
      <c r="J2883" s="35"/>
      <c r="AG2883" s="51"/>
    </row>
    <row r="2884" spans="7:33" ht="12.75">
      <c r="G2884" s="51"/>
      <c r="H2884" s="35"/>
      <c r="I2884" s="51"/>
      <c r="J2884" s="35"/>
      <c r="AG2884" s="51"/>
    </row>
    <row r="2885" spans="7:33" ht="12.75">
      <c r="G2885" s="51"/>
      <c r="H2885" s="35"/>
      <c r="I2885" s="51"/>
      <c r="J2885" s="35"/>
      <c r="AG2885" s="51"/>
    </row>
    <row r="2886" spans="7:33" ht="12.75">
      <c r="G2886" s="51"/>
      <c r="H2886" s="35"/>
      <c r="I2886" s="51"/>
      <c r="J2886" s="35"/>
      <c r="AG2886" s="51"/>
    </row>
    <row r="2887" spans="7:33" ht="12.75">
      <c r="G2887" s="51"/>
      <c r="H2887" s="35"/>
      <c r="I2887" s="51"/>
      <c r="J2887" s="35"/>
      <c r="AG2887" s="51"/>
    </row>
    <row r="2888" spans="7:33" ht="12.75">
      <c r="G2888" s="51"/>
      <c r="H2888" s="35"/>
      <c r="I2888" s="51"/>
      <c r="J2888" s="35"/>
      <c r="AG2888" s="51"/>
    </row>
    <row r="2889" spans="7:33" ht="12.75">
      <c r="G2889" s="51"/>
      <c r="H2889" s="35"/>
      <c r="I2889" s="51"/>
      <c r="J2889" s="35"/>
      <c r="AG2889" s="51"/>
    </row>
    <row r="2890" spans="7:33" ht="12.75">
      <c r="G2890" s="51"/>
      <c r="H2890" s="35"/>
      <c r="I2890" s="51"/>
      <c r="J2890" s="35"/>
      <c r="AG2890" s="51"/>
    </row>
    <row r="2891" spans="7:33" ht="12.75">
      <c r="G2891" s="51"/>
      <c r="H2891" s="35"/>
      <c r="I2891" s="51"/>
      <c r="J2891" s="35"/>
      <c r="AG2891" s="51"/>
    </row>
    <row r="2892" spans="7:33" ht="12.75">
      <c r="G2892" s="51"/>
      <c r="H2892" s="35"/>
      <c r="I2892" s="51"/>
      <c r="J2892" s="35"/>
      <c r="AG2892" s="51"/>
    </row>
    <row r="2893" spans="7:33" ht="12.75">
      <c r="G2893" s="51"/>
      <c r="H2893" s="35"/>
      <c r="I2893" s="51"/>
      <c r="J2893" s="35"/>
      <c r="AG2893" s="51"/>
    </row>
    <row r="2894" spans="7:33" ht="12.75">
      <c r="G2894" s="51"/>
      <c r="H2894" s="35"/>
      <c r="I2894" s="51"/>
      <c r="J2894" s="35"/>
      <c r="AG2894" s="51"/>
    </row>
    <row r="2895" spans="7:33" ht="12.75">
      <c r="G2895" s="51"/>
      <c r="H2895" s="35"/>
      <c r="I2895" s="51"/>
      <c r="J2895" s="35"/>
      <c r="AG2895" s="51"/>
    </row>
    <row r="2896" spans="7:33" ht="12.75">
      <c r="G2896" s="51"/>
      <c r="H2896" s="35"/>
      <c r="I2896" s="51"/>
      <c r="J2896" s="35"/>
      <c r="AG2896" s="51"/>
    </row>
    <row r="2897" spans="7:33" ht="12.75">
      <c r="G2897" s="51"/>
      <c r="H2897" s="35"/>
      <c r="I2897" s="51"/>
      <c r="J2897" s="35"/>
      <c r="AG2897" s="51"/>
    </row>
    <row r="2898" spans="7:33" ht="12.75">
      <c r="G2898" s="51"/>
      <c r="H2898" s="35"/>
      <c r="I2898" s="51"/>
      <c r="J2898" s="35"/>
      <c r="AG2898" s="51"/>
    </row>
    <row r="2899" spans="7:33" ht="12.75">
      <c r="G2899" s="51"/>
      <c r="H2899" s="35"/>
      <c r="I2899" s="51"/>
      <c r="J2899" s="35"/>
      <c r="AG2899" s="51"/>
    </row>
    <row r="2900" spans="7:33" ht="12.75">
      <c r="G2900" s="51"/>
      <c r="H2900" s="35"/>
      <c r="I2900" s="51"/>
      <c r="J2900" s="35"/>
      <c r="AG2900" s="51"/>
    </row>
    <row r="2901" spans="7:33" ht="12.75">
      <c r="G2901" s="51"/>
      <c r="H2901" s="35"/>
      <c r="I2901" s="51"/>
      <c r="J2901" s="35"/>
      <c r="AG2901" s="51"/>
    </row>
    <row r="2902" spans="7:33" ht="12.75">
      <c r="G2902" s="51"/>
      <c r="H2902" s="35"/>
      <c r="I2902" s="51"/>
      <c r="J2902" s="35"/>
      <c r="AG2902" s="51"/>
    </row>
    <row r="2903" spans="7:33" ht="12.75">
      <c r="G2903" s="51"/>
      <c r="H2903" s="35"/>
      <c r="I2903" s="51"/>
      <c r="J2903" s="35"/>
      <c r="AG2903" s="51"/>
    </row>
    <row r="2904" spans="7:33" ht="12.75">
      <c r="G2904" s="51"/>
      <c r="H2904" s="35"/>
      <c r="I2904" s="51"/>
      <c r="J2904" s="35"/>
      <c r="AG2904" s="51"/>
    </row>
    <row r="2905" spans="7:33" ht="12.75">
      <c r="G2905" s="51"/>
      <c r="H2905" s="35"/>
      <c r="I2905" s="51"/>
      <c r="J2905" s="35"/>
      <c r="AG2905" s="51"/>
    </row>
    <row r="2906" spans="7:33" ht="12.75">
      <c r="G2906" s="51"/>
      <c r="H2906" s="35"/>
      <c r="I2906" s="51"/>
      <c r="J2906" s="35"/>
      <c r="AG2906" s="51"/>
    </row>
    <row r="2907" spans="7:33" ht="12.75">
      <c r="G2907" s="51"/>
      <c r="H2907" s="35"/>
      <c r="I2907" s="51"/>
      <c r="J2907" s="35"/>
      <c r="AG2907" s="51"/>
    </row>
    <row r="2908" spans="7:33" ht="12.75">
      <c r="G2908" s="51"/>
      <c r="H2908" s="35"/>
      <c r="I2908" s="51"/>
      <c r="J2908" s="35"/>
      <c r="AG2908" s="51"/>
    </row>
    <row r="2909" spans="7:33" ht="12.75">
      <c r="G2909" s="51"/>
      <c r="H2909" s="35"/>
      <c r="I2909" s="51"/>
      <c r="J2909" s="35"/>
      <c r="AG2909" s="51"/>
    </row>
    <row r="2910" spans="7:33" ht="12.75">
      <c r="G2910" s="51"/>
      <c r="H2910" s="35"/>
      <c r="I2910" s="51"/>
      <c r="J2910" s="35"/>
      <c r="AG2910" s="51"/>
    </row>
    <row r="2911" spans="7:33" ht="12.75">
      <c r="G2911" s="51"/>
      <c r="H2911" s="35"/>
      <c r="I2911" s="51"/>
      <c r="J2911" s="35"/>
      <c r="AG2911" s="51"/>
    </row>
    <row r="2912" spans="7:33" ht="12.75">
      <c r="G2912" s="51"/>
      <c r="H2912" s="35"/>
      <c r="I2912" s="51"/>
      <c r="J2912" s="35"/>
      <c r="AG2912" s="51"/>
    </row>
    <row r="2913" spans="7:33" ht="12.75">
      <c r="G2913" s="51"/>
      <c r="H2913" s="35"/>
      <c r="I2913" s="51"/>
      <c r="J2913" s="35"/>
      <c r="AG2913" s="51"/>
    </row>
    <row r="2914" spans="7:33" ht="12.75">
      <c r="G2914" s="51"/>
      <c r="H2914" s="35"/>
      <c r="I2914" s="51"/>
      <c r="J2914" s="35"/>
      <c r="AG2914" s="51"/>
    </row>
    <row r="2915" spans="7:33" ht="12.75">
      <c r="G2915" s="51"/>
      <c r="H2915" s="35"/>
      <c r="I2915" s="51"/>
      <c r="J2915" s="35"/>
      <c r="AG2915" s="51"/>
    </row>
    <row r="2916" spans="7:33" ht="12.75">
      <c r="G2916" s="51"/>
      <c r="H2916" s="35"/>
      <c r="I2916" s="51"/>
      <c r="J2916" s="35"/>
      <c r="AG2916" s="51"/>
    </row>
    <row r="2917" spans="7:33" ht="12.75">
      <c r="G2917" s="51"/>
      <c r="H2917" s="35"/>
      <c r="I2917" s="51"/>
      <c r="J2917" s="35"/>
      <c r="AG2917" s="51"/>
    </row>
    <row r="2918" spans="7:33" ht="12.75">
      <c r="G2918" s="51"/>
      <c r="H2918" s="35"/>
      <c r="I2918" s="51"/>
      <c r="J2918" s="35"/>
      <c r="AG2918" s="51"/>
    </row>
    <row r="2919" spans="7:33" ht="12.75">
      <c r="G2919" s="51"/>
      <c r="H2919" s="35"/>
      <c r="I2919" s="51"/>
      <c r="J2919" s="35"/>
      <c r="AG2919" s="51"/>
    </row>
    <row r="2920" spans="7:33" ht="12.75">
      <c r="G2920" s="51"/>
      <c r="H2920" s="35"/>
      <c r="I2920" s="51"/>
      <c r="J2920" s="35"/>
      <c r="AG2920" s="51"/>
    </row>
    <row r="2921" spans="7:33" ht="12.75">
      <c r="G2921" s="51"/>
      <c r="H2921" s="35"/>
      <c r="I2921" s="51"/>
      <c r="J2921" s="35"/>
      <c r="AG2921" s="51"/>
    </row>
    <row r="2922" spans="7:33" ht="12.75">
      <c r="G2922" s="51"/>
      <c r="H2922" s="35"/>
      <c r="I2922" s="51"/>
      <c r="J2922" s="35"/>
      <c r="AG2922" s="51"/>
    </row>
    <row r="2923" spans="7:33" ht="12.75">
      <c r="G2923" s="51"/>
      <c r="H2923" s="35"/>
      <c r="I2923" s="51"/>
      <c r="J2923" s="35"/>
      <c r="AG2923" s="51"/>
    </row>
    <row r="2924" spans="7:33" ht="12.75">
      <c r="G2924" s="51"/>
      <c r="H2924" s="35"/>
      <c r="I2924" s="51"/>
      <c r="J2924" s="35"/>
      <c r="AG2924" s="51"/>
    </row>
    <row r="2925" spans="7:33" ht="12.75">
      <c r="G2925" s="51"/>
      <c r="H2925" s="35"/>
      <c r="I2925" s="51"/>
      <c r="J2925" s="35"/>
      <c r="AG2925" s="51"/>
    </row>
    <row r="2926" spans="7:33" ht="12.75">
      <c r="G2926" s="51"/>
      <c r="H2926" s="35"/>
      <c r="I2926" s="51"/>
      <c r="J2926" s="35"/>
      <c r="AG2926" s="51"/>
    </row>
    <row r="2927" spans="7:33" ht="12.75">
      <c r="G2927" s="51"/>
      <c r="H2927" s="35"/>
      <c r="I2927" s="51"/>
      <c r="J2927" s="35"/>
      <c r="AG2927" s="51"/>
    </row>
    <row r="2928" spans="7:33" ht="12.75">
      <c r="G2928" s="51"/>
      <c r="H2928" s="35"/>
      <c r="I2928" s="51"/>
      <c r="J2928" s="35"/>
      <c r="AG2928" s="51"/>
    </row>
    <row r="2929" spans="7:33" ht="12.75">
      <c r="G2929" s="51"/>
      <c r="H2929" s="35"/>
      <c r="I2929" s="51"/>
      <c r="J2929" s="35"/>
      <c r="AG2929" s="51"/>
    </row>
    <row r="2930" spans="7:33" ht="12.75">
      <c r="G2930" s="51"/>
      <c r="H2930" s="35"/>
      <c r="I2930" s="51"/>
      <c r="J2930" s="35"/>
      <c r="AG2930" s="51"/>
    </row>
    <row r="2931" spans="7:33" ht="12.75">
      <c r="G2931" s="51"/>
      <c r="H2931" s="35"/>
      <c r="I2931" s="51"/>
      <c r="J2931" s="35"/>
      <c r="AG2931" s="51"/>
    </row>
    <row r="2932" spans="7:33" ht="12.75">
      <c r="G2932" s="51"/>
      <c r="H2932" s="35"/>
      <c r="I2932" s="51"/>
      <c r="J2932" s="35"/>
      <c r="AG2932" s="51"/>
    </row>
    <row r="2933" spans="7:33" ht="12.75">
      <c r="G2933" s="51"/>
      <c r="H2933" s="35"/>
      <c r="I2933" s="51"/>
      <c r="J2933" s="35"/>
      <c r="AG2933" s="51"/>
    </row>
    <row r="2934" spans="7:33" ht="12.75">
      <c r="G2934" s="51"/>
      <c r="H2934" s="35"/>
      <c r="I2934" s="51"/>
      <c r="J2934" s="35"/>
      <c r="AG2934" s="51"/>
    </row>
    <row r="2935" spans="7:33" ht="12.75">
      <c r="G2935" s="51"/>
      <c r="H2935" s="35"/>
      <c r="I2935" s="51"/>
      <c r="J2935" s="35"/>
      <c r="AG2935" s="51"/>
    </row>
    <row r="2936" spans="7:33" ht="12.75">
      <c r="G2936" s="51"/>
      <c r="H2936" s="35"/>
      <c r="I2936" s="51"/>
      <c r="J2936" s="35"/>
      <c r="AG2936" s="51"/>
    </row>
    <row r="2937" spans="7:33" ht="12.75">
      <c r="G2937" s="51"/>
      <c r="H2937" s="35"/>
      <c r="I2937" s="51"/>
      <c r="J2937" s="35"/>
      <c r="AG2937" s="51"/>
    </row>
    <row r="2938" spans="7:33" ht="12.75">
      <c r="G2938" s="51"/>
      <c r="H2938" s="35"/>
      <c r="I2938" s="51"/>
      <c r="J2938" s="35"/>
      <c r="AG2938" s="51"/>
    </row>
    <row r="2939" spans="7:33" ht="12.75">
      <c r="G2939" s="51"/>
      <c r="H2939" s="35"/>
      <c r="I2939" s="51"/>
      <c r="J2939" s="35"/>
      <c r="AG2939" s="51"/>
    </row>
    <row r="2940" spans="7:33" ht="12.75">
      <c r="G2940" s="51"/>
      <c r="H2940" s="35"/>
      <c r="I2940" s="51"/>
      <c r="J2940" s="35"/>
      <c r="AG2940" s="51"/>
    </row>
    <row r="2941" spans="7:33" ht="12.75">
      <c r="G2941" s="51"/>
      <c r="H2941" s="35"/>
      <c r="I2941" s="51"/>
      <c r="J2941" s="35"/>
      <c r="AG2941" s="51"/>
    </row>
    <row r="2942" spans="7:33" ht="12.75">
      <c r="G2942" s="51"/>
      <c r="H2942" s="35"/>
      <c r="I2942" s="51"/>
      <c r="J2942" s="35"/>
      <c r="AG2942" s="51"/>
    </row>
    <row r="2943" spans="7:33" ht="12.75">
      <c r="G2943" s="51"/>
      <c r="H2943" s="35"/>
      <c r="I2943" s="51"/>
      <c r="J2943" s="35"/>
      <c r="AG2943" s="51"/>
    </row>
    <row r="2944" spans="7:33" ht="12.75">
      <c r="G2944" s="51"/>
      <c r="H2944" s="35"/>
      <c r="I2944" s="51"/>
      <c r="J2944" s="35"/>
      <c r="AG2944" s="51"/>
    </row>
    <row r="2945" spans="7:33" ht="12.75">
      <c r="G2945" s="51"/>
      <c r="H2945" s="35"/>
      <c r="I2945" s="51"/>
      <c r="J2945" s="35"/>
      <c r="AG2945" s="51"/>
    </row>
    <row r="2946" spans="7:33" ht="12.75">
      <c r="G2946" s="51"/>
      <c r="H2946" s="35"/>
      <c r="I2946" s="51"/>
      <c r="J2946" s="35"/>
      <c r="AG2946" s="51"/>
    </row>
    <row r="2947" spans="7:33" ht="12.75">
      <c r="G2947" s="51"/>
      <c r="H2947" s="35"/>
      <c r="I2947" s="51"/>
      <c r="J2947" s="35"/>
      <c r="AG2947" s="51"/>
    </row>
    <row r="2948" spans="7:33" ht="12.75">
      <c r="G2948" s="51"/>
      <c r="H2948" s="35"/>
      <c r="I2948" s="51"/>
      <c r="J2948" s="35"/>
      <c r="AG2948" s="51"/>
    </row>
    <row r="2949" spans="7:33" ht="12.75">
      <c r="G2949" s="51"/>
      <c r="H2949" s="35"/>
      <c r="I2949" s="51"/>
      <c r="J2949" s="35"/>
      <c r="AG2949" s="51"/>
    </row>
    <row r="2950" spans="7:33" ht="12.75">
      <c r="G2950" s="51"/>
      <c r="H2950" s="35"/>
      <c r="I2950" s="51"/>
      <c r="J2950" s="35"/>
      <c r="AG2950" s="51"/>
    </row>
    <row r="2951" spans="7:33" ht="12.75">
      <c r="G2951" s="51"/>
      <c r="H2951" s="35"/>
      <c r="I2951" s="51"/>
      <c r="J2951" s="35"/>
      <c r="AG2951" s="51"/>
    </row>
    <row r="2952" spans="7:33" ht="12.75">
      <c r="G2952" s="51"/>
      <c r="H2952" s="35"/>
      <c r="I2952" s="51"/>
      <c r="J2952" s="35"/>
      <c r="AG2952" s="51"/>
    </row>
    <row r="2953" spans="7:33" ht="12.75">
      <c r="G2953" s="51"/>
      <c r="H2953" s="35"/>
      <c r="I2953" s="51"/>
      <c r="J2953" s="35"/>
      <c r="AG2953" s="51"/>
    </row>
    <row r="2954" spans="7:33" ht="12.75">
      <c r="G2954" s="51"/>
      <c r="H2954" s="35"/>
      <c r="I2954" s="51"/>
      <c r="J2954" s="35"/>
      <c r="AG2954" s="51"/>
    </row>
    <row r="2955" spans="7:33" ht="12.75">
      <c r="G2955" s="51"/>
      <c r="H2955" s="35"/>
      <c r="I2955" s="51"/>
      <c r="J2955" s="35"/>
      <c r="AG2955" s="51"/>
    </row>
    <row r="2956" spans="7:33" ht="12.75">
      <c r="G2956" s="51"/>
      <c r="H2956" s="35"/>
      <c r="I2956" s="51"/>
      <c r="J2956" s="35"/>
      <c r="AG2956" s="51"/>
    </row>
    <row r="2957" spans="7:33" ht="12.75">
      <c r="G2957" s="51"/>
      <c r="H2957" s="35"/>
      <c r="I2957" s="51"/>
      <c r="J2957" s="35"/>
      <c r="AG2957" s="51"/>
    </row>
    <row r="2958" spans="7:33" ht="12.75">
      <c r="G2958" s="51"/>
      <c r="H2958" s="35"/>
      <c r="I2958" s="51"/>
      <c r="J2958" s="35"/>
      <c r="AG2958" s="51"/>
    </row>
    <row r="2959" spans="7:33" ht="12.75">
      <c r="G2959" s="51"/>
      <c r="H2959" s="35"/>
      <c r="I2959" s="51"/>
      <c r="J2959" s="35"/>
      <c r="AG2959" s="51"/>
    </row>
    <row r="2960" spans="7:33" ht="12.75">
      <c r="G2960" s="51"/>
      <c r="H2960" s="35"/>
      <c r="I2960" s="51"/>
      <c r="J2960" s="35"/>
      <c r="AG2960" s="51"/>
    </row>
    <row r="2961" spans="7:33" ht="12.75">
      <c r="G2961" s="51"/>
      <c r="H2961" s="35"/>
      <c r="I2961" s="51"/>
      <c r="J2961" s="35"/>
      <c r="AG2961" s="51"/>
    </row>
    <row r="2962" spans="7:33" ht="12.75">
      <c r="G2962" s="51"/>
      <c r="H2962" s="35"/>
      <c r="I2962" s="51"/>
      <c r="J2962" s="35"/>
      <c r="AG2962" s="51"/>
    </row>
    <row r="2963" spans="7:33" ht="12.75">
      <c r="G2963" s="51"/>
      <c r="H2963" s="35"/>
      <c r="I2963" s="51"/>
      <c r="J2963" s="35"/>
      <c r="AG2963" s="51"/>
    </row>
    <row r="2964" spans="7:33" ht="12.75">
      <c r="G2964" s="51"/>
      <c r="H2964" s="35"/>
      <c r="I2964" s="51"/>
      <c r="J2964" s="35"/>
      <c r="AG2964" s="51"/>
    </row>
    <row r="2965" spans="7:33" ht="12.75">
      <c r="G2965" s="51"/>
      <c r="H2965" s="35"/>
      <c r="I2965" s="51"/>
      <c r="J2965" s="35"/>
      <c r="AG2965" s="51"/>
    </row>
    <row r="2966" spans="7:33" ht="12.75">
      <c r="G2966" s="51"/>
      <c r="H2966" s="35"/>
      <c r="I2966" s="51"/>
      <c r="J2966" s="35"/>
      <c r="AG2966" s="51"/>
    </row>
    <row r="2967" spans="7:33" ht="12.75">
      <c r="G2967" s="51"/>
      <c r="H2967" s="35"/>
      <c r="I2967" s="51"/>
      <c r="J2967" s="35"/>
      <c r="AG2967" s="51"/>
    </row>
    <row r="2968" spans="7:33" ht="12.75">
      <c r="G2968" s="51"/>
      <c r="H2968" s="35"/>
      <c r="I2968" s="51"/>
      <c r="J2968" s="35"/>
      <c r="AG2968" s="51"/>
    </row>
    <row r="2969" spans="7:33" ht="12.75">
      <c r="G2969" s="51"/>
      <c r="H2969" s="35"/>
      <c r="I2969" s="51"/>
      <c r="J2969" s="35"/>
      <c r="AG2969" s="51"/>
    </row>
    <row r="2970" spans="7:33" ht="12.75">
      <c r="G2970" s="51"/>
      <c r="H2970" s="35"/>
      <c r="I2970" s="51"/>
      <c r="J2970" s="35"/>
      <c r="AG2970" s="51"/>
    </row>
    <row r="2971" spans="7:33" ht="12.75">
      <c r="G2971" s="51"/>
      <c r="H2971" s="35"/>
      <c r="I2971" s="51"/>
      <c r="J2971" s="35"/>
      <c r="AG2971" s="51"/>
    </row>
    <row r="2972" spans="7:33" ht="12.75">
      <c r="G2972" s="51"/>
      <c r="H2972" s="35"/>
      <c r="I2972" s="51"/>
      <c r="J2972" s="35"/>
      <c r="AG2972" s="51"/>
    </row>
    <row r="2973" spans="7:33" ht="12.75">
      <c r="G2973" s="51"/>
      <c r="H2973" s="35"/>
      <c r="I2973" s="51"/>
      <c r="J2973" s="35"/>
      <c r="AG2973" s="51"/>
    </row>
    <row r="2974" spans="7:33" ht="12.75">
      <c r="G2974" s="51"/>
      <c r="H2974" s="35"/>
      <c r="I2974" s="51"/>
      <c r="J2974" s="35"/>
      <c r="AG2974" s="51"/>
    </row>
    <row r="2975" spans="7:33" ht="12.75">
      <c r="G2975" s="51"/>
      <c r="H2975" s="35"/>
      <c r="I2975" s="51"/>
      <c r="J2975" s="35"/>
      <c r="AG2975" s="51"/>
    </row>
    <row r="2976" spans="7:33" ht="12.75">
      <c r="G2976" s="51"/>
      <c r="H2976" s="35"/>
      <c r="I2976" s="51"/>
      <c r="J2976" s="35"/>
      <c r="AG2976" s="51"/>
    </row>
    <row r="2977" spans="7:33" ht="12.75">
      <c r="G2977" s="51"/>
      <c r="H2977" s="35"/>
      <c r="I2977" s="51"/>
      <c r="J2977" s="35"/>
      <c r="AG2977" s="51"/>
    </row>
    <row r="2978" spans="7:33" ht="12.75">
      <c r="G2978" s="51"/>
      <c r="H2978" s="35"/>
      <c r="I2978" s="51"/>
      <c r="J2978" s="35"/>
      <c r="AG2978" s="51"/>
    </row>
    <row r="2979" spans="7:33" ht="12.75">
      <c r="G2979" s="51"/>
      <c r="H2979" s="35"/>
      <c r="I2979" s="51"/>
      <c r="J2979" s="35"/>
      <c r="AG2979" s="51"/>
    </row>
    <row r="2980" spans="7:33" ht="12.75">
      <c r="G2980" s="51"/>
      <c r="H2980" s="35"/>
      <c r="I2980" s="51"/>
      <c r="J2980" s="35"/>
      <c r="AG2980" s="51"/>
    </row>
    <row r="2981" spans="7:33" ht="12.75">
      <c r="G2981" s="51"/>
      <c r="H2981" s="35"/>
      <c r="I2981" s="51"/>
      <c r="J2981" s="35"/>
      <c r="AG2981" s="51"/>
    </row>
    <row r="2982" spans="7:33" ht="12.75">
      <c r="G2982" s="51"/>
      <c r="H2982" s="35"/>
      <c r="I2982" s="51"/>
      <c r="J2982" s="35"/>
      <c r="AG2982" s="51"/>
    </row>
    <row r="2983" spans="7:33" ht="12.75">
      <c r="G2983" s="51"/>
      <c r="H2983" s="35"/>
      <c r="I2983" s="51"/>
      <c r="J2983" s="35"/>
      <c r="AG2983" s="51"/>
    </row>
    <row r="2984" spans="7:33" ht="12.75">
      <c r="G2984" s="51"/>
      <c r="H2984" s="35"/>
      <c r="I2984" s="51"/>
      <c r="J2984" s="35"/>
      <c r="AG2984" s="51"/>
    </row>
    <row r="2985" spans="7:33" ht="12.75">
      <c r="G2985" s="51"/>
      <c r="H2985" s="35"/>
      <c r="I2985" s="51"/>
      <c r="J2985" s="35"/>
      <c r="AG2985" s="51"/>
    </row>
    <row r="2986" spans="7:33" ht="12.75">
      <c r="G2986" s="51"/>
      <c r="H2986" s="35"/>
      <c r="I2986" s="51"/>
      <c r="J2986" s="35"/>
      <c r="AG2986" s="51"/>
    </row>
    <row r="2987" spans="7:33" ht="12.75">
      <c r="G2987" s="51"/>
      <c r="H2987" s="35"/>
      <c r="I2987" s="51"/>
      <c r="J2987" s="35"/>
      <c r="AG2987" s="51"/>
    </row>
    <row r="2988" spans="7:33" ht="12.75">
      <c r="G2988" s="51"/>
      <c r="H2988" s="35"/>
      <c r="I2988" s="51"/>
      <c r="J2988" s="35"/>
      <c r="AG2988" s="51"/>
    </row>
    <row r="2989" spans="7:33" ht="12.75">
      <c r="G2989" s="51"/>
      <c r="H2989" s="35"/>
      <c r="I2989" s="51"/>
      <c r="J2989" s="35"/>
      <c r="AG2989" s="51"/>
    </row>
    <row r="2990" spans="7:33" ht="12.75">
      <c r="G2990" s="51"/>
      <c r="H2990" s="35"/>
      <c r="I2990" s="51"/>
      <c r="J2990" s="35"/>
      <c r="AG2990" s="51"/>
    </row>
    <row r="2991" spans="7:33" ht="12.75">
      <c r="G2991" s="51"/>
      <c r="H2991" s="35"/>
      <c r="I2991" s="51"/>
      <c r="J2991" s="35"/>
      <c r="AG2991" s="51"/>
    </row>
    <row r="2992" spans="7:33" ht="12.75">
      <c r="G2992" s="51"/>
      <c r="H2992" s="35"/>
      <c r="I2992" s="51"/>
      <c r="J2992" s="35"/>
      <c r="AG2992" s="51"/>
    </row>
    <row r="2993" spans="7:33" ht="12.75">
      <c r="G2993" s="51"/>
      <c r="H2993" s="35"/>
      <c r="I2993" s="51"/>
      <c r="J2993" s="35"/>
      <c r="AG2993" s="51"/>
    </row>
    <row r="2994" spans="7:33" ht="12.75">
      <c r="G2994" s="51"/>
      <c r="H2994" s="35"/>
      <c r="I2994" s="51"/>
      <c r="J2994" s="35"/>
      <c r="AG2994" s="51"/>
    </row>
    <row r="2995" spans="7:33" ht="12.75">
      <c r="G2995" s="51"/>
      <c r="H2995" s="35"/>
      <c r="I2995" s="51"/>
      <c r="J2995" s="35"/>
      <c r="AG2995" s="51"/>
    </row>
    <row r="2996" spans="7:33" ht="12.75">
      <c r="G2996" s="51"/>
      <c r="H2996" s="35"/>
      <c r="I2996" s="51"/>
      <c r="J2996" s="35"/>
      <c r="AG2996" s="51"/>
    </row>
    <row r="2997" spans="7:33" ht="12.75">
      <c r="G2997" s="51"/>
      <c r="H2997" s="35"/>
      <c r="I2997" s="51"/>
      <c r="J2997" s="35"/>
      <c r="AG2997" s="51"/>
    </row>
    <row r="2998" spans="7:33" ht="12.75">
      <c r="G2998" s="51"/>
      <c r="H2998" s="35"/>
      <c r="I2998" s="51"/>
      <c r="J2998" s="35"/>
      <c r="AG2998" s="51"/>
    </row>
    <row r="2999" spans="7:33" ht="12.75">
      <c r="G2999" s="51"/>
      <c r="H2999" s="35"/>
      <c r="I2999" s="51"/>
      <c r="J2999" s="35"/>
      <c r="AG2999" s="51"/>
    </row>
    <row r="3000" spans="7:33" ht="12.75">
      <c r="G3000" s="51"/>
      <c r="H3000" s="35"/>
      <c r="I3000" s="51"/>
      <c r="J3000" s="35"/>
      <c r="AG3000" s="51"/>
    </row>
    <row r="3001" spans="7:33" ht="12.75">
      <c r="G3001" s="51"/>
      <c r="H3001" s="35"/>
      <c r="I3001" s="51"/>
      <c r="J3001" s="35"/>
      <c r="AG3001" s="51"/>
    </row>
    <row r="3002" spans="7:33" ht="12.75">
      <c r="G3002" s="51"/>
      <c r="H3002" s="35"/>
      <c r="I3002" s="51"/>
      <c r="J3002" s="35"/>
      <c r="AG3002" s="51"/>
    </row>
    <row r="3003" spans="7:33" ht="12.75">
      <c r="G3003" s="51"/>
      <c r="H3003" s="35"/>
      <c r="I3003" s="51"/>
      <c r="J3003" s="35"/>
      <c r="AG3003" s="51"/>
    </row>
    <row r="3004" spans="7:33" ht="12.75">
      <c r="G3004" s="51"/>
      <c r="H3004" s="35"/>
      <c r="I3004" s="51"/>
      <c r="J3004" s="35"/>
      <c r="AG3004" s="51"/>
    </row>
    <row r="3005" spans="7:33" ht="12.75">
      <c r="G3005" s="51"/>
      <c r="H3005" s="35"/>
      <c r="I3005" s="51"/>
      <c r="J3005" s="35"/>
      <c r="AG3005" s="51"/>
    </row>
    <row r="3006" spans="7:33" ht="12.75">
      <c r="G3006" s="51"/>
      <c r="H3006" s="35"/>
      <c r="I3006" s="51"/>
      <c r="J3006" s="35"/>
      <c r="AG3006" s="51"/>
    </row>
    <row r="3007" spans="7:33" ht="12.75">
      <c r="G3007" s="51"/>
      <c r="H3007" s="35"/>
      <c r="I3007" s="51"/>
      <c r="J3007" s="35"/>
      <c r="AG3007" s="51"/>
    </row>
    <row r="3008" spans="7:33" ht="12.75">
      <c r="G3008" s="51"/>
      <c r="H3008" s="35"/>
      <c r="I3008" s="51"/>
      <c r="J3008" s="35"/>
      <c r="AG3008" s="51"/>
    </row>
    <row r="3009" spans="7:33" ht="12.75">
      <c r="G3009" s="51"/>
      <c r="H3009" s="35"/>
      <c r="I3009" s="51"/>
      <c r="J3009" s="35"/>
      <c r="AG3009" s="51"/>
    </row>
    <row r="3010" spans="7:33" ht="12.75">
      <c r="G3010" s="51"/>
      <c r="H3010" s="35"/>
      <c r="I3010" s="51"/>
      <c r="J3010" s="35"/>
      <c r="AG3010" s="51"/>
    </row>
    <row r="3011" spans="7:33" ht="12.75">
      <c r="G3011" s="51"/>
      <c r="H3011" s="35"/>
      <c r="I3011" s="51"/>
      <c r="J3011" s="35"/>
      <c r="AG3011" s="51"/>
    </row>
    <row r="3012" spans="7:33" ht="12.75">
      <c r="G3012" s="51"/>
      <c r="H3012" s="35"/>
      <c r="I3012" s="51"/>
      <c r="J3012" s="35"/>
      <c r="AG3012" s="51"/>
    </row>
    <row r="3013" spans="7:33" ht="12.75">
      <c r="G3013" s="51"/>
      <c r="H3013" s="35"/>
      <c r="I3013" s="51"/>
      <c r="J3013" s="35"/>
      <c r="AG3013" s="51"/>
    </row>
    <row r="3014" spans="7:33" ht="12.75">
      <c r="G3014" s="51"/>
      <c r="H3014" s="35"/>
      <c r="I3014" s="51"/>
      <c r="J3014" s="35"/>
      <c r="AG3014" s="51"/>
    </row>
    <row r="3015" spans="7:33" ht="12.75">
      <c r="G3015" s="51"/>
      <c r="H3015" s="35"/>
      <c r="I3015" s="51"/>
      <c r="J3015" s="35"/>
      <c r="AG3015" s="51"/>
    </row>
    <row r="3016" spans="7:33" ht="12.75">
      <c r="G3016" s="51"/>
      <c r="H3016" s="35"/>
      <c r="I3016" s="51"/>
      <c r="J3016" s="35"/>
      <c r="AG3016" s="51"/>
    </row>
    <row r="3017" spans="7:33" ht="12.75">
      <c r="G3017" s="51"/>
      <c r="H3017" s="35"/>
      <c r="I3017" s="51"/>
      <c r="J3017" s="35"/>
      <c r="AG3017" s="51"/>
    </row>
    <row r="3018" spans="7:33" ht="12.75">
      <c r="G3018" s="51"/>
      <c r="H3018" s="35"/>
      <c r="I3018" s="51"/>
      <c r="J3018" s="35"/>
      <c r="AG3018" s="51"/>
    </row>
    <row r="3019" spans="7:33" ht="12.75">
      <c r="G3019" s="51"/>
      <c r="H3019" s="35"/>
      <c r="I3019" s="51"/>
      <c r="J3019" s="35"/>
      <c r="AG3019" s="51"/>
    </row>
    <row r="3020" spans="7:33" ht="12.75">
      <c r="G3020" s="51"/>
      <c r="H3020" s="35"/>
      <c r="I3020" s="51"/>
      <c r="J3020" s="35"/>
      <c r="AG3020" s="51"/>
    </row>
    <row r="3021" spans="7:33" ht="12.75">
      <c r="G3021" s="51"/>
      <c r="H3021" s="35"/>
      <c r="I3021" s="51"/>
      <c r="J3021" s="35"/>
      <c r="AG3021" s="51"/>
    </row>
    <row r="3022" spans="7:33" ht="12.75">
      <c r="G3022" s="51"/>
      <c r="H3022" s="35"/>
      <c r="I3022" s="51"/>
      <c r="J3022" s="35"/>
      <c r="AG3022" s="51"/>
    </row>
    <row r="3023" spans="7:33" ht="12.75">
      <c r="G3023" s="51"/>
      <c r="H3023" s="35"/>
      <c r="I3023" s="51"/>
      <c r="J3023" s="35"/>
      <c r="AG3023" s="51"/>
    </row>
    <row r="3024" spans="7:33" ht="12.75">
      <c r="G3024" s="51"/>
      <c r="H3024" s="35"/>
      <c r="I3024" s="51"/>
      <c r="J3024" s="35"/>
      <c r="AG3024" s="51"/>
    </row>
    <row r="3025" spans="7:33" ht="12.75">
      <c r="G3025" s="51"/>
      <c r="H3025" s="35"/>
      <c r="I3025" s="51"/>
      <c r="J3025" s="35"/>
      <c r="AG3025" s="51"/>
    </row>
    <row r="3026" spans="7:33" ht="12.75">
      <c r="G3026" s="51"/>
      <c r="H3026" s="35"/>
      <c r="I3026" s="51"/>
      <c r="J3026" s="35"/>
      <c r="AG3026" s="51"/>
    </row>
    <row r="3027" spans="7:33" ht="12.75">
      <c r="G3027" s="51"/>
      <c r="H3027" s="35"/>
      <c r="I3027" s="51"/>
      <c r="J3027" s="35"/>
      <c r="AG3027" s="51"/>
    </row>
    <row r="3028" spans="7:33" ht="12.75">
      <c r="G3028" s="51"/>
      <c r="H3028" s="35"/>
      <c r="I3028" s="51"/>
      <c r="J3028" s="35"/>
      <c r="AG3028" s="51"/>
    </row>
    <row r="3029" spans="7:33" ht="12.75">
      <c r="G3029" s="51"/>
      <c r="H3029" s="35"/>
      <c r="I3029" s="51"/>
      <c r="J3029" s="35"/>
      <c r="AG3029" s="51"/>
    </row>
    <row r="3030" spans="7:33" ht="12.75">
      <c r="G3030" s="51"/>
      <c r="H3030" s="35"/>
      <c r="I3030" s="51"/>
      <c r="J3030" s="35"/>
      <c r="AG3030" s="51"/>
    </row>
    <row r="3031" spans="7:33" ht="12.75">
      <c r="G3031" s="51"/>
      <c r="H3031" s="35"/>
      <c r="I3031" s="51"/>
      <c r="J3031" s="35"/>
      <c r="AG3031" s="51"/>
    </row>
    <row r="3032" spans="7:33" ht="12.75">
      <c r="G3032" s="51"/>
      <c r="H3032" s="35"/>
      <c r="I3032" s="51"/>
      <c r="J3032" s="35"/>
      <c r="AG3032" s="51"/>
    </row>
    <row r="3033" spans="7:33" ht="12.75">
      <c r="G3033" s="51"/>
      <c r="H3033" s="35"/>
      <c r="I3033" s="51"/>
      <c r="J3033" s="35"/>
      <c r="AG3033" s="51"/>
    </row>
    <row r="3034" spans="7:33" ht="12.75">
      <c r="G3034" s="51"/>
      <c r="H3034" s="35"/>
      <c r="I3034" s="51"/>
      <c r="J3034" s="35"/>
      <c r="AG3034" s="51"/>
    </row>
    <row r="3035" spans="7:33" ht="12.75">
      <c r="G3035" s="51"/>
      <c r="H3035" s="35"/>
      <c r="I3035" s="51"/>
      <c r="J3035" s="35"/>
      <c r="AG3035" s="51"/>
    </row>
    <row r="3036" spans="7:33" ht="12.75">
      <c r="G3036" s="51"/>
      <c r="H3036" s="35"/>
      <c r="I3036" s="51"/>
      <c r="J3036" s="35"/>
      <c r="AG3036" s="51"/>
    </row>
    <row r="3037" spans="7:33" ht="12.75">
      <c r="G3037" s="51"/>
      <c r="H3037" s="35"/>
      <c r="I3037" s="51"/>
      <c r="J3037" s="35"/>
      <c r="AG3037" s="51"/>
    </row>
    <row r="3038" spans="7:33" ht="12.75">
      <c r="G3038" s="51"/>
      <c r="H3038" s="35"/>
      <c r="I3038" s="51"/>
      <c r="J3038" s="35"/>
      <c r="AG3038" s="51"/>
    </row>
    <row r="3039" spans="7:33" ht="12.75">
      <c r="G3039" s="51"/>
      <c r="H3039" s="35"/>
      <c r="I3039" s="51"/>
      <c r="J3039" s="35"/>
      <c r="AG3039" s="51"/>
    </row>
    <row r="3040" spans="7:33" ht="12.75">
      <c r="G3040" s="51"/>
      <c r="H3040" s="35"/>
      <c r="I3040" s="51"/>
      <c r="J3040" s="35"/>
      <c r="AG3040" s="51"/>
    </row>
    <row r="3041" spans="7:33" ht="12.75">
      <c r="G3041" s="51"/>
      <c r="H3041" s="35"/>
      <c r="I3041" s="51"/>
      <c r="J3041" s="35"/>
      <c r="AG3041" s="51"/>
    </row>
    <row r="3042" spans="7:33" ht="12.75">
      <c r="G3042" s="51"/>
      <c r="H3042" s="35"/>
      <c r="I3042" s="51"/>
      <c r="J3042" s="35"/>
      <c r="AG3042" s="51"/>
    </row>
    <row r="3043" spans="7:33" ht="12.75">
      <c r="G3043" s="51"/>
      <c r="H3043" s="35"/>
      <c r="I3043" s="51"/>
      <c r="J3043" s="35"/>
      <c r="AG3043" s="51"/>
    </row>
    <row r="3044" spans="7:33" ht="12.75">
      <c r="G3044" s="51"/>
      <c r="H3044" s="35"/>
      <c r="I3044" s="51"/>
      <c r="J3044" s="35"/>
      <c r="AG3044" s="51"/>
    </row>
    <row r="3045" spans="7:33" ht="12.75">
      <c r="G3045" s="51"/>
      <c r="H3045" s="35"/>
      <c r="I3045" s="51"/>
      <c r="J3045" s="35"/>
      <c r="AG3045" s="51"/>
    </row>
    <row r="3046" spans="7:33" ht="12.75">
      <c r="G3046" s="51"/>
      <c r="H3046" s="35"/>
      <c r="I3046" s="51"/>
      <c r="J3046" s="35"/>
      <c r="AG3046" s="51"/>
    </row>
    <row r="3047" spans="7:33" ht="12.75">
      <c r="G3047" s="51"/>
      <c r="H3047" s="35"/>
      <c r="I3047" s="51"/>
      <c r="J3047" s="35"/>
      <c r="AG3047" s="51"/>
    </row>
    <row r="3048" spans="7:33" ht="12.75">
      <c r="G3048" s="51"/>
      <c r="H3048" s="35"/>
      <c r="I3048" s="51"/>
      <c r="J3048" s="35"/>
      <c r="AG3048" s="51"/>
    </row>
    <row r="3049" spans="7:33" ht="12.75">
      <c r="G3049" s="51"/>
      <c r="H3049" s="35"/>
      <c r="I3049" s="51"/>
      <c r="J3049" s="35"/>
      <c r="AG3049" s="51"/>
    </row>
    <row r="3050" spans="7:33" ht="12.75">
      <c r="G3050" s="51"/>
      <c r="H3050" s="35"/>
      <c r="I3050" s="51"/>
      <c r="J3050" s="35"/>
      <c r="AG3050" s="51"/>
    </row>
    <row r="3051" spans="7:33" ht="12.75">
      <c r="G3051" s="51"/>
      <c r="H3051" s="35"/>
      <c r="I3051" s="51"/>
      <c r="J3051" s="35"/>
      <c r="AG3051" s="51"/>
    </row>
    <row r="3052" spans="7:33" ht="12.75">
      <c r="G3052" s="51"/>
      <c r="H3052" s="35"/>
      <c r="I3052" s="51"/>
      <c r="J3052" s="35"/>
      <c r="AG3052" s="51"/>
    </row>
    <row r="3053" spans="7:33" ht="12.75">
      <c r="G3053" s="51"/>
      <c r="H3053" s="35"/>
      <c r="I3053" s="51"/>
      <c r="J3053" s="35"/>
      <c r="AG3053" s="51"/>
    </row>
    <row r="3054" spans="7:33" ht="12.75">
      <c r="G3054" s="51"/>
      <c r="H3054" s="35"/>
      <c r="I3054" s="51"/>
      <c r="J3054" s="35"/>
      <c r="AG3054" s="51"/>
    </row>
    <row r="3055" spans="7:33" ht="12.75">
      <c r="G3055" s="51"/>
      <c r="H3055" s="35"/>
      <c r="I3055" s="51"/>
      <c r="J3055" s="35"/>
      <c r="AG3055" s="51"/>
    </row>
    <row r="3056" spans="7:33" ht="12.75">
      <c r="G3056" s="51"/>
      <c r="H3056" s="35"/>
      <c r="I3056" s="51"/>
      <c r="J3056" s="35"/>
      <c r="AG3056" s="51"/>
    </row>
    <row r="3057" spans="7:33" ht="12.75">
      <c r="G3057" s="51"/>
      <c r="H3057" s="35"/>
      <c r="I3057" s="51"/>
      <c r="J3057" s="35"/>
      <c r="AG3057" s="51"/>
    </row>
    <row r="3058" spans="7:33" ht="12.75">
      <c r="G3058" s="51"/>
      <c r="H3058" s="35"/>
      <c r="I3058" s="51"/>
      <c r="J3058" s="35"/>
      <c r="AG3058" s="51"/>
    </row>
    <row r="3059" spans="7:33" ht="12.75">
      <c r="G3059" s="51"/>
      <c r="H3059" s="35"/>
      <c r="I3059" s="51"/>
      <c r="J3059" s="35"/>
      <c r="AG3059" s="51"/>
    </row>
    <row r="3060" spans="7:33" ht="12.75">
      <c r="G3060" s="51"/>
      <c r="H3060" s="35"/>
      <c r="I3060" s="51"/>
      <c r="J3060" s="35"/>
      <c r="AG3060" s="51"/>
    </row>
    <row r="3061" spans="7:33" ht="12.75">
      <c r="G3061" s="51"/>
      <c r="H3061" s="35"/>
      <c r="I3061" s="51"/>
      <c r="J3061" s="35"/>
      <c r="AG3061" s="51"/>
    </row>
    <row r="3062" spans="7:33" ht="12.75">
      <c r="G3062" s="51"/>
      <c r="H3062" s="35"/>
      <c r="I3062" s="51"/>
      <c r="J3062" s="35"/>
      <c r="AG3062" s="51"/>
    </row>
    <row r="3063" spans="7:33" ht="12.75">
      <c r="G3063" s="51"/>
      <c r="H3063" s="35"/>
      <c r="I3063" s="51"/>
      <c r="J3063" s="35"/>
      <c r="AG3063" s="51"/>
    </row>
    <row r="3064" spans="7:33" ht="12.75">
      <c r="G3064" s="51"/>
      <c r="H3064" s="35"/>
      <c r="I3064" s="51"/>
      <c r="J3064" s="35"/>
      <c r="AG3064" s="51"/>
    </row>
    <row r="3065" spans="7:33" ht="12.75">
      <c r="G3065" s="51"/>
      <c r="H3065" s="35"/>
      <c r="I3065" s="51"/>
      <c r="J3065" s="35"/>
      <c r="AG3065" s="51"/>
    </row>
    <row r="3066" spans="7:33" ht="12.75">
      <c r="G3066" s="51"/>
      <c r="H3066" s="35"/>
      <c r="I3066" s="51"/>
      <c r="J3066" s="35"/>
      <c r="AG3066" s="51"/>
    </row>
    <row r="3067" spans="7:33" ht="12.75">
      <c r="G3067" s="51"/>
      <c r="H3067" s="35"/>
      <c r="I3067" s="51"/>
      <c r="J3067" s="35"/>
      <c r="AG3067" s="51"/>
    </row>
    <row r="3068" spans="7:33" ht="12.75">
      <c r="G3068" s="51"/>
      <c r="H3068" s="35"/>
      <c r="I3068" s="51"/>
      <c r="J3068" s="35"/>
      <c r="AG3068" s="51"/>
    </row>
    <row r="3069" spans="7:33" ht="12.75">
      <c r="G3069" s="51"/>
      <c r="H3069" s="35"/>
      <c r="I3069" s="51"/>
      <c r="J3069" s="35"/>
      <c r="AG3069" s="51"/>
    </row>
    <row r="3070" spans="7:33" ht="12.75">
      <c r="G3070" s="51"/>
      <c r="H3070" s="35"/>
      <c r="I3070" s="51"/>
      <c r="J3070" s="35"/>
      <c r="AG3070" s="51"/>
    </row>
    <row r="3071" spans="7:33" ht="12.75">
      <c r="G3071" s="51"/>
      <c r="H3071" s="35"/>
      <c r="I3071" s="51"/>
      <c r="J3071" s="35"/>
      <c r="AG3071" s="51"/>
    </row>
    <row r="3072" spans="7:33" ht="12.75">
      <c r="G3072" s="51"/>
      <c r="H3072" s="35"/>
      <c r="I3072" s="51"/>
      <c r="J3072" s="35"/>
      <c r="AG3072" s="51"/>
    </row>
    <row r="3073" spans="7:33" ht="12.75">
      <c r="G3073" s="51"/>
      <c r="H3073" s="35"/>
      <c r="I3073" s="51"/>
      <c r="J3073" s="35"/>
      <c r="AG3073" s="51"/>
    </row>
    <row r="3074" spans="7:33" ht="12.75">
      <c r="G3074" s="51"/>
      <c r="H3074" s="35"/>
      <c r="I3074" s="51"/>
      <c r="J3074" s="35"/>
      <c r="AG3074" s="51"/>
    </row>
    <row r="3075" spans="7:33" ht="12.75">
      <c r="G3075" s="51"/>
      <c r="H3075" s="35"/>
      <c r="I3075" s="51"/>
      <c r="J3075" s="35"/>
      <c r="AG3075" s="51"/>
    </row>
    <row r="3076" spans="7:33" ht="12.75">
      <c r="G3076" s="51"/>
      <c r="H3076" s="35"/>
      <c r="I3076" s="51"/>
      <c r="J3076" s="35"/>
      <c r="AG3076" s="51"/>
    </row>
    <row r="3077" spans="7:33" ht="12.75">
      <c r="G3077" s="51"/>
      <c r="H3077" s="35"/>
      <c r="I3077" s="51"/>
      <c r="J3077" s="35"/>
      <c r="AG3077" s="51"/>
    </row>
    <row r="3078" spans="7:33" ht="12.75">
      <c r="G3078" s="51"/>
      <c r="H3078" s="35"/>
      <c r="I3078" s="51"/>
      <c r="J3078" s="35"/>
      <c r="AG3078" s="51"/>
    </row>
    <row r="3079" spans="7:33" ht="12.75">
      <c r="G3079" s="51"/>
      <c r="H3079" s="35"/>
      <c r="I3079" s="51"/>
      <c r="J3079" s="35"/>
      <c r="AG3079" s="51"/>
    </row>
    <row r="3080" spans="7:33" ht="12.75">
      <c r="G3080" s="51"/>
      <c r="H3080" s="35"/>
      <c r="I3080" s="51"/>
      <c r="J3080" s="35"/>
      <c r="AG3080" s="51"/>
    </row>
    <row r="3081" spans="7:33" ht="12.75">
      <c r="G3081" s="51"/>
      <c r="H3081" s="35"/>
      <c r="I3081" s="51"/>
      <c r="J3081" s="35"/>
      <c r="AG3081" s="51"/>
    </row>
    <row r="3082" spans="7:33" ht="12.75">
      <c r="G3082" s="51"/>
      <c r="H3082" s="35"/>
      <c r="I3082" s="51"/>
      <c r="J3082" s="35"/>
      <c r="AG3082" s="51"/>
    </row>
    <row r="3083" spans="7:33" ht="12.75">
      <c r="G3083" s="51"/>
      <c r="H3083" s="35"/>
      <c r="I3083" s="51"/>
      <c r="J3083" s="35"/>
      <c r="AG3083" s="51"/>
    </row>
    <row r="3084" spans="7:33" ht="12.75">
      <c r="G3084" s="51"/>
      <c r="H3084" s="35"/>
      <c r="I3084" s="51"/>
      <c r="J3084" s="35"/>
      <c r="AG3084" s="51"/>
    </row>
    <row r="3085" spans="7:33" ht="12.75">
      <c r="G3085" s="51"/>
      <c r="H3085" s="35"/>
      <c r="I3085" s="51"/>
      <c r="J3085" s="35"/>
      <c r="AG3085" s="51"/>
    </row>
    <row r="3086" spans="7:33" ht="12.75">
      <c r="G3086" s="51"/>
      <c r="H3086" s="35"/>
      <c r="I3086" s="51"/>
      <c r="J3086" s="35"/>
      <c r="AG3086" s="51"/>
    </row>
    <row r="3087" spans="7:33" ht="12.75">
      <c r="G3087" s="51"/>
      <c r="H3087" s="35"/>
      <c r="I3087" s="51"/>
      <c r="J3087" s="35"/>
      <c r="AG3087" s="51"/>
    </row>
    <row r="3088" spans="7:33" ht="12.75">
      <c r="G3088" s="51"/>
      <c r="H3088" s="35"/>
      <c r="I3088" s="51"/>
      <c r="J3088" s="35"/>
      <c r="AG3088" s="51"/>
    </row>
    <row r="3089" spans="7:33" ht="12.75">
      <c r="G3089" s="51"/>
      <c r="H3089" s="35"/>
      <c r="I3089" s="51"/>
      <c r="J3089" s="35"/>
      <c r="AG3089" s="51"/>
    </row>
    <row r="3090" spans="7:33" ht="12.75">
      <c r="G3090" s="51"/>
      <c r="H3090" s="35"/>
      <c r="I3090" s="51"/>
      <c r="J3090" s="35"/>
      <c r="AG3090" s="51"/>
    </row>
    <row r="3091" spans="7:33" ht="12.75">
      <c r="G3091" s="51"/>
      <c r="H3091" s="35"/>
      <c r="I3091" s="51"/>
      <c r="J3091" s="35"/>
      <c r="AG3091" s="51"/>
    </row>
    <row r="3092" spans="7:33" ht="12.75">
      <c r="G3092" s="51"/>
      <c r="H3092" s="35"/>
      <c r="I3092" s="51"/>
      <c r="J3092" s="35"/>
      <c r="AG3092" s="51"/>
    </row>
    <row r="3093" spans="7:33" ht="12.75">
      <c r="G3093" s="51"/>
      <c r="H3093" s="35"/>
      <c r="I3093" s="51"/>
      <c r="J3093" s="35"/>
      <c r="AG3093" s="51"/>
    </row>
    <row r="3094" spans="7:33" ht="12.75">
      <c r="G3094" s="51"/>
      <c r="H3094" s="35"/>
      <c r="I3094" s="51"/>
      <c r="J3094" s="35"/>
      <c r="AG3094" s="51"/>
    </row>
    <row r="3095" spans="7:33" ht="12.75">
      <c r="G3095" s="51"/>
      <c r="H3095" s="35"/>
      <c r="I3095" s="51"/>
      <c r="J3095" s="35"/>
      <c r="AG3095" s="51"/>
    </row>
    <row r="3096" spans="7:33" ht="12.75">
      <c r="G3096" s="51"/>
      <c r="H3096" s="35"/>
      <c r="I3096" s="51"/>
      <c r="J3096" s="35"/>
      <c r="AG3096" s="51"/>
    </row>
    <row r="3097" spans="7:33" ht="12.75">
      <c r="G3097" s="51"/>
      <c r="H3097" s="35"/>
      <c r="I3097" s="51"/>
      <c r="J3097" s="35"/>
      <c r="AG3097" s="51"/>
    </row>
    <row r="3098" spans="7:33" ht="12.75">
      <c r="G3098" s="51"/>
      <c r="H3098" s="35"/>
      <c r="I3098" s="51"/>
      <c r="J3098" s="35"/>
      <c r="AG3098" s="51"/>
    </row>
    <row r="3099" spans="7:33" ht="12.75">
      <c r="G3099" s="51"/>
      <c r="H3099" s="35"/>
      <c r="I3099" s="51"/>
      <c r="J3099" s="35"/>
      <c r="AG3099" s="51"/>
    </row>
    <row r="3100" spans="7:33" ht="12.75">
      <c r="G3100" s="51"/>
      <c r="H3100" s="35"/>
      <c r="I3100" s="51"/>
      <c r="J3100" s="35"/>
      <c r="AG3100" s="51"/>
    </row>
    <row r="3101" spans="7:33" ht="12.75">
      <c r="G3101" s="51"/>
      <c r="H3101" s="35"/>
      <c r="I3101" s="51"/>
      <c r="J3101" s="35"/>
      <c r="AG3101" s="51"/>
    </row>
    <row r="3102" spans="7:33" ht="12.75">
      <c r="G3102" s="51"/>
      <c r="H3102" s="35"/>
      <c r="I3102" s="51"/>
      <c r="J3102" s="35"/>
      <c r="AG3102" s="51"/>
    </row>
    <row r="3103" spans="7:33" ht="12.75">
      <c r="G3103" s="51"/>
      <c r="H3103" s="35"/>
      <c r="I3103" s="51"/>
      <c r="J3103" s="35"/>
      <c r="AG3103" s="51"/>
    </row>
    <row r="3104" spans="7:33" ht="12.75">
      <c r="G3104" s="51"/>
      <c r="H3104" s="35"/>
      <c r="I3104" s="51"/>
      <c r="J3104" s="35"/>
      <c r="AG3104" s="51"/>
    </row>
    <row r="3105" spans="7:33" ht="12.75">
      <c r="G3105" s="51"/>
      <c r="H3105" s="35"/>
      <c r="I3105" s="51"/>
      <c r="J3105" s="35"/>
      <c r="AG3105" s="51"/>
    </row>
    <row r="3106" spans="7:33" ht="12.75">
      <c r="G3106" s="51"/>
      <c r="H3106" s="35"/>
      <c r="I3106" s="51"/>
      <c r="J3106" s="35"/>
      <c r="AG3106" s="51"/>
    </row>
    <row r="3107" spans="7:33" ht="12.75">
      <c r="G3107" s="51"/>
      <c r="H3107" s="35"/>
      <c r="I3107" s="51"/>
      <c r="J3107" s="35"/>
      <c r="AG3107" s="51"/>
    </row>
    <row r="3108" spans="7:33" ht="12.75">
      <c r="G3108" s="51"/>
      <c r="H3108" s="35"/>
      <c r="I3108" s="51"/>
      <c r="J3108" s="35"/>
      <c r="AG3108" s="51"/>
    </row>
    <row r="3109" spans="7:33" ht="12.75">
      <c r="G3109" s="51"/>
      <c r="H3109" s="35"/>
      <c r="I3109" s="51"/>
      <c r="J3109" s="35"/>
      <c r="AG3109" s="51"/>
    </row>
    <row r="3110" spans="7:33" ht="12.75">
      <c r="G3110" s="51"/>
      <c r="H3110" s="35"/>
      <c r="I3110" s="51"/>
      <c r="J3110" s="35"/>
      <c r="AG3110" s="51"/>
    </row>
    <row r="3111" spans="7:33" ht="12.75">
      <c r="G3111" s="51"/>
      <c r="H3111" s="35"/>
      <c r="I3111" s="51"/>
      <c r="J3111" s="35"/>
      <c r="AG3111" s="51"/>
    </row>
    <row r="3112" spans="7:33" ht="12.75">
      <c r="G3112" s="51"/>
      <c r="H3112" s="35"/>
      <c r="I3112" s="51"/>
      <c r="J3112" s="35"/>
      <c r="AG3112" s="51"/>
    </row>
    <row r="3113" spans="7:33" ht="12.75">
      <c r="G3113" s="51"/>
      <c r="H3113" s="35"/>
      <c r="I3113" s="51"/>
      <c r="J3113" s="35"/>
      <c r="AG3113" s="51"/>
    </row>
    <row r="3114" spans="7:33" ht="12.75">
      <c r="G3114" s="51"/>
      <c r="H3114" s="35"/>
      <c r="I3114" s="51"/>
      <c r="J3114" s="35"/>
      <c r="AG3114" s="51"/>
    </row>
    <row r="3115" spans="7:33" ht="12.75">
      <c r="G3115" s="51"/>
      <c r="H3115" s="35"/>
      <c r="I3115" s="51"/>
      <c r="J3115" s="35"/>
      <c r="AG3115" s="51"/>
    </row>
    <row r="3116" spans="7:33" ht="12.75">
      <c r="G3116" s="51"/>
      <c r="H3116" s="35"/>
      <c r="I3116" s="51"/>
      <c r="J3116" s="35"/>
      <c r="AG3116" s="51"/>
    </row>
    <row r="3117" spans="7:33" ht="12.75">
      <c r="G3117" s="51"/>
      <c r="H3117" s="35"/>
      <c r="I3117" s="51"/>
      <c r="J3117" s="35"/>
      <c r="AG3117" s="51"/>
    </row>
    <row r="3118" spans="7:33" ht="12.75">
      <c r="G3118" s="51"/>
      <c r="H3118" s="35"/>
      <c r="I3118" s="51"/>
      <c r="J3118" s="35"/>
      <c r="AG3118" s="51"/>
    </row>
    <row r="3119" spans="7:33" ht="12.75">
      <c r="G3119" s="51"/>
      <c r="H3119" s="35"/>
      <c r="I3119" s="51"/>
      <c r="J3119" s="35"/>
      <c r="AG3119" s="51"/>
    </row>
    <row r="3120" spans="7:33" ht="12.75">
      <c r="G3120" s="51"/>
      <c r="H3120" s="35"/>
      <c r="I3120" s="51"/>
      <c r="J3120" s="35"/>
      <c r="AG3120" s="51"/>
    </row>
    <row r="3121" spans="7:33" ht="12.75">
      <c r="G3121" s="51"/>
      <c r="H3121" s="35"/>
      <c r="I3121" s="51"/>
      <c r="J3121" s="35"/>
      <c r="AG3121" s="51"/>
    </row>
    <row r="3122" spans="7:33" ht="12.75">
      <c r="G3122" s="51"/>
      <c r="H3122" s="35"/>
      <c r="I3122" s="51"/>
      <c r="J3122" s="35"/>
      <c r="AG3122" s="51"/>
    </row>
    <row r="3123" spans="7:33" ht="12.75">
      <c r="G3123" s="51"/>
      <c r="H3123" s="35"/>
      <c r="I3123" s="51"/>
      <c r="J3123" s="35"/>
      <c r="AG3123" s="51"/>
    </row>
    <row r="3124" spans="7:33" ht="12.75">
      <c r="G3124" s="51"/>
      <c r="H3124" s="35"/>
      <c r="I3124" s="51"/>
      <c r="J3124" s="35"/>
      <c r="AG3124" s="51"/>
    </row>
    <row r="3125" spans="7:33" ht="12.75">
      <c r="G3125" s="51"/>
      <c r="H3125" s="35"/>
      <c r="I3125" s="51"/>
      <c r="J3125" s="35"/>
      <c r="AG3125" s="51"/>
    </row>
    <row r="3126" spans="7:33" ht="12.75">
      <c r="G3126" s="51"/>
      <c r="H3126" s="35"/>
      <c r="I3126" s="51"/>
      <c r="J3126" s="35"/>
      <c r="AG3126" s="51"/>
    </row>
    <row r="3127" spans="7:33" ht="12.75">
      <c r="G3127" s="51"/>
      <c r="H3127" s="35"/>
      <c r="I3127" s="51"/>
      <c r="J3127" s="35"/>
      <c r="AG3127" s="51"/>
    </row>
    <row r="3128" spans="7:33" ht="12.75">
      <c r="G3128" s="51"/>
      <c r="H3128" s="35"/>
      <c r="I3128" s="51"/>
      <c r="J3128" s="35"/>
      <c r="AG3128" s="51"/>
    </row>
    <row r="3129" spans="7:33" ht="12.75">
      <c r="G3129" s="51"/>
      <c r="H3129" s="35"/>
      <c r="I3129" s="51"/>
      <c r="J3129" s="35"/>
      <c r="AG3129" s="51"/>
    </row>
    <row r="3130" spans="7:33" ht="12.75">
      <c r="G3130" s="51"/>
      <c r="H3130" s="35"/>
      <c r="I3130" s="51"/>
      <c r="J3130" s="35"/>
      <c r="AG3130" s="51"/>
    </row>
    <row r="3131" spans="7:33" ht="12.75">
      <c r="G3131" s="51"/>
      <c r="H3131" s="35"/>
      <c r="I3131" s="51"/>
      <c r="J3131" s="35"/>
      <c r="AG3131" s="51"/>
    </row>
    <row r="3132" spans="7:33" ht="12.75">
      <c r="G3132" s="51"/>
      <c r="H3132" s="35"/>
      <c r="I3132" s="51"/>
      <c r="J3132" s="35"/>
      <c r="AG3132" s="51"/>
    </row>
    <row r="3133" spans="7:33" ht="12.75">
      <c r="G3133" s="51"/>
      <c r="H3133" s="35"/>
      <c r="I3133" s="51"/>
      <c r="J3133" s="35"/>
      <c r="AG3133" s="51"/>
    </row>
    <row r="3134" spans="7:33" ht="12.75">
      <c r="G3134" s="51"/>
      <c r="H3134" s="35"/>
      <c r="I3134" s="51"/>
      <c r="J3134" s="35"/>
      <c r="AG3134" s="51"/>
    </row>
    <row r="3135" spans="7:33" ht="12.75">
      <c r="G3135" s="51"/>
      <c r="H3135" s="35"/>
      <c r="I3135" s="51"/>
      <c r="J3135" s="35"/>
      <c r="AG3135" s="51"/>
    </row>
    <row r="3136" spans="7:33" ht="12.75">
      <c r="G3136" s="51"/>
      <c r="H3136" s="35"/>
      <c r="I3136" s="51"/>
      <c r="J3136" s="35"/>
      <c r="AG3136" s="51"/>
    </row>
    <row r="3137" spans="7:33" ht="12.75">
      <c r="G3137" s="51"/>
      <c r="H3137" s="35"/>
      <c r="I3137" s="51"/>
      <c r="J3137" s="35"/>
      <c r="AG3137" s="51"/>
    </row>
    <row r="3138" spans="7:33" ht="12.75">
      <c r="G3138" s="51"/>
      <c r="H3138" s="35"/>
      <c r="I3138" s="51"/>
      <c r="J3138" s="35"/>
      <c r="AG3138" s="51"/>
    </row>
    <row r="3139" spans="7:33" ht="12.75">
      <c r="G3139" s="51"/>
      <c r="H3139" s="35"/>
      <c r="I3139" s="51"/>
      <c r="J3139" s="35"/>
      <c r="AG3139" s="51"/>
    </row>
    <row r="3140" spans="7:33" ht="12.75">
      <c r="G3140" s="51"/>
      <c r="H3140" s="35"/>
      <c r="I3140" s="51"/>
      <c r="J3140" s="35"/>
      <c r="AG3140" s="51"/>
    </row>
    <row r="3141" spans="7:33" ht="12.75">
      <c r="G3141" s="51"/>
      <c r="H3141" s="35"/>
      <c r="I3141" s="51"/>
      <c r="J3141" s="35"/>
      <c r="AG3141" s="51"/>
    </row>
    <row r="3142" spans="7:33" ht="12.75">
      <c r="G3142" s="51"/>
      <c r="H3142" s="35"/>
      <c r="I3142" s="51"/>
      <c r="J3142" s="35"/>
      <c r="AG3142" s="51"/>
    </row>
    <row r="3143" spans="7:33" ht="12.75">
      <c r="G3143" s="51"/>
      <c r="H3143" s="35"/>
      <c r="I3143" s="51"/>
      <c r="J3143" s="35"/>
      <c r="AG3143" s="51"/>
    </row>
    <row r="3144" spans="7:33" ht="12.75">
      <c r="G3144" s="51"/>
      <c r="H3144" s="35"/>
      <c r="I3144" s="51"/>
      <c r="J3144" s="35"/>
      <c r="AG3144" s="51"/>
    </row>
    <row r="3145" spans="7:33" ht="12.75">
      <c r="G3145" s="51"/>
      <c r="H3145" s="35"/>
      <c r="I3145" s="51"/>
      <c r="J3145" s="35"/>
      <c r="AG3145" s="51"/>
    </row>
    <row r="3146" spans="7:33" ht="12.75">
      <c r="G3146" s="51"/>
      <c r="H3146" s="35"/>
      <c r="I3146" s="51"/>
      <c r="J3146" s="35"/>
      <c r="AG3146" s="51"/>
    </row>
    <row r="3147" spans="7:33" ht="12.75">
      <c r="G3147" s="51"/>
      <c r="H3147" s="35"/>
      <c r="I3147" s="51"/>
      <c r="J3147" s="35"/>
      <c r="AG3147" s="51"/>
    </row>
    <row r="3148" spans="7:33" ht="12.75">
      <c r="G3148" s="51"/>
      <c r="H3148" s="35"/>
      <c r="I3148" s="51"/>
      <c r="J3148" s="35"/>
      <c r="AG3148" s="51"/>
    </row>
    <row r="3149" spans="7:33" ht="12.75">
      <c r="G3149" s="51"/>
      <c r="H3149" s="35"/>
      <c r="I3149" s="51"/>
      <c r="J3149" s="35"/>
      <c r="AG3149" s="51"/>
    </row>
    <row r="3150" spans="7:33" ht="12.75">
      <c r="G3150" s="51"/>
      <c r="H3150" s="35"/>
      <c r="I3150" s="51"/>
      <c r="J3150" s="35"/>
      <c r="AG3150" s="51"/>
    </row>
    <row r="3151" spans="7:33" ht="12.75">
      <c r="G3151" s="51"/>
      <c r="H3151" s="35"/>
      <c r="I3151" s="51"/>
      <c r="J3151" s="35"/>
      <c r="AG3151" s="51"/>
    </row>
    <row r="3152" spans="7:33" ht="12.75">
      <c r="G3152" s="51"/>
      <c r="H3152" s="35"/>
      <c r="I3152" s="51"/>
      <c r="J3152" s="35"/>
      <c r="AG3152" s="51"/>
    </row>
    <row r="3153" spans="7:33" ht="12.75">
      <c r="G3153" s="51"/>
      <c r="H3153" s="35"/>
      <c r="I3153" s="51"/>
      <c r="J3153" s="35"/>
      <c r="AG3153" s="51"/>
    </row>
    <row r="3154" spans="7:33" ht="12.75">
      <c r="G3154" s="51"/>
      <c r="H3154" s="35"/>
      <c r="I3154" s="51"/>
      <c r="J3154" s="35"/>
      <c r="AG3154" s="51"/>
    </row>
    <row r="3155" spans="7:33" ht="12.75">
      <c r="G3155" s="51"/>
      <c r="H3155" s="35"/>
      <c r="I3155" s="51"/>
      <c r="J3155" s="35"/>
      <c r="AG3155" s="51"/>
    </row>
    <row r="3156" spans="7:33" ht="12.75">
      <c r="G3156" s="51"/>
      <c r="H3156" s="35"/>
      <c r="I3156" s="51"/>
      <c r="J3156" s="35"/>
      <c r="AG3156" s="51"/>
    </row>
    <row r="3157" spans="7:33" ht="12.75">
      <c r="G3157" s="51"/>
      <c r="H3157" s="35"/>
      <c r="I3157" s="51"/>
      <c r="J3157" s="35"/>
      <c r="AG3157" s="51"/>
    </row>
    <row r="3158" spans="7:33" ht="12.75">
      <c r="G3158" s="51"/>
      <c r="H3158" s="35"/>
      <c r="I3158" s="51"/>
      <c r="J3158" s="35"/>
      <c r="AG3158" s="51"/>
    </row>
    <row r="3159" spans="7:33" ht="12.75">
      <c r="G3159" s="51"/>
      <c r="H3159" s="35"/>
      <c r="I3159" s="51"/>
      <c r="J3159" s="35"/>
      <c r="AG3159" s="51"/>
    </row>
    <row r="3160" spans="7:33" ht="12.75">
      <c r="G3160" s="51"/>
      <c r="H3160" s="35"/>
      <c r="I3160" s="51"/>
      <c r="J3160" s="35"/>
      <c r="AG3160" s="51"/>
    </row>
    <row r="3161" spans="7:33" ht="12.75">
      <c r="G3161" s="51"/>
      <c r="H3161" s="35"/>
      <c r="I3161" s="51"/>
      <c r="J3161" s="35"/>
      <c r="AG3161" s="51"/>
    </row>
    <row r="3162" spans="7:33" ht="12.75">
      <c r="G3162" s="51"/>
      <c r="H3162" s="35"/>
      <c r="I3162" s="51"/>
      <c r="J3162" s="35"/>
      <c r="AG3162" s="51"/>
    </row>
    <row r="3163" spans="7:33" ht="12.75">
      <c r="G3163" s="51"/>
      <c r="H3163" s="35"/>
      <c r="I3163" s="51"/>
      <c r="J3163" s="35"/>
      <c r="AG3163" s="51"/>
    </row>
    <row r="3164" spans="7:33" ht="12.75">
      <c r="G3164" s="51"/>
      <c r="H3164" s="35"/>
      <c r="I3164" s="51"/>
      <c r="J3164" s="35"/>
      <c r="AG3164" s="51"/>
    </row>
    <row r="3165" spans="7:33" ht="12.75">
      <c r="G3165" s="51"/>
      <c r="H3165" s="35"/>
      <c r="I3165" s="51"/>
      <c r="J3165" s="35"/>
      <c r="AG3165" s="51"/>
    </row>
    <row r="3166" spans="7:33" ht="12.75">
      <c r="G3166" s="51"/>
      <c r="H3166" s="35"/>
      <c r="I3166" s="51"/>
      <c r="J3166" s="35"/>
      <c r="AG3166" s="51"/>
    </row>
    <row r="3167" spans="7:33" ht="12.75">
      <c r="G3167" s="51"/>
      <c r="H3167" s="35"/>
      <c r="I3167" s="51"/>
      <c r="J3167" s="35"/>
      <c r="AG3167" s="51"/>
    </row>
    <row r="3168" spans="7:33" ht="12.75">
      <c r="G3168" s="51"/>
      <c r="H3168" s="35"/>
      <c r="I3168" s="51"/>
      <c r="J3168" s="35"/>
      <c r="AG3168" s="51"/>
    </row>
    <row r="3169" spans="7:33" ht="12.75">
      <c r="G3169" s="51"/>
      <c r="H3169" s="35"/>
      <c r="I3169" s="51"/>
      <c r="J3169" s="35"/>
      <c r="AG3169" s="51"/>
    </row>
    <row r="3170" spans="7:33" ht="12.75">
      <c r="G3170" s="51"/>
      <c r="H3170" s="35"/>
      <c r="I3170" s="51"/>
      <c r="J3170" s="35"/>
      <c r="AG3170" s="51"/>
    </row>
    <row r="3171" spans="7:33" ht="12.75">
      <c r="G3171" s="51"/>
      <c r="H3171" s="35"/>
      <c r="I3171" s="51"/>
      <c r="J3171" s="35"/>
      <c r="AG3171" s="51"/>
    </row>
    <row r="3172" spans="7:33" ht="12.75">
      <c r="G3172" s="51"/>
      <c r="H3172" s="35"/>
      <c r="I3172" s="51"/>
      <c r="J3172" s="35"/>
      <c r="AG3172" s="51"/>
    </row>
    <row r="3173" spans="7:33" ht="12.75">
      <c r="G3173" s="51"/>
      <c r="H3173" s="35"/>
      <c r="I3173" s="51"/>
      <c r="J3173" s="35"/>
      <c r="AG3173" s="51"/>
    </row>
    <row r="3174" spans="7:33" ht="12.75">
      <c r="G3174" s="51"/>
      <c r="H3174" s="35"/>
      <c r="I3174" s="51"/>
      <c r="J3174" s="35"/>
      <c r="AG3174" s="51"/>
    </row>
    <row r="3175" spans="7:33" ht="12.75">
      <c r="G3175" s="51"/>
      <c r="H3175" s="35"/>
      <c r="I3175" s="51"/>
      <c r="J3175" s="35"/>
      <c r="AG3175" s="51"/>
    </row>
    <row r="3176" spans="7:33" ht="12.75">
      <c r="G3176" s="51"/>
      <c r="H3176" s="35"/>
      <c r="I3176" s="51"/>
      <c r="J3176" s="35"/>
      <c r="AG3176" s="51"/>
    </row>
    <row r="3177" spans="7:33" ht="12.75">
      <c r="G3177" s="51"/>
      <c r="H3177" s="35"/>
      <c r="I3177" s="51"/>
      <c r="J3177" s="35"/>
      <c r="AG3177" s="51"/>
    </row>
    <row r="3178" spans="7:33" ht="12.75">
      <c r="G3178" s="51"/>
      <c r="H3178" s="35"/>
      <c r="I3178" s="51"/>
      <c r="J3178" s="35"/>
      <c r="AG3178" s="51"/>
    </row>
    <row r="3179" spans="7:33" ht="12.75">
      <c r="G3179" s="51"/>
      <c r="H3179" s="35"/>
      <c r="I3179" s="51"/>
      <c r="J3179" s="35"/>
      <c r="AG3179" s="51"/>
    </row>
    <row r="3180" spans="7:33" ht="12.75">
      <c r="G3180" s="51"/>
      <c r="H3180" s="35"/>
      <c r="I3180" s="51"/>
      <c r="J3180" s="35"/>
      <c r="AG3180" s="51"/>
    </row>
    <row r="3181" spans="7:33" ht="12.75">
      <c r="G3181" s="51"/>
      <c r="H3181" s="35"/>
      <c r="I3181" s="51"/>
      <c r="J3181" s="35"/>
      <c r="AG3181" s="51"/>
    </row>
    <row r="3182" spans="7:33" ht="12.75">
      <c r="G3182" s="51"/>
      <c r="H3182" s="35"/>
      <c r="I3182" s="51"/>
      <c r="J3182" s="35"/>
      <c r="AG3182" s="51"/>
    </row>
    <row r="3183" spans="7:33" ht="12.75">
      <c r="G3183" s="51"/>
      <c r="H3183" s="35"/>
      <c r="I3183" s="51"/>
      <c r="J3183" s="35"/>
      <c r="AG3183" s="51"/>
    </row>
    <row r="3184" spans="7:33" ht="12.75">
      <c r="G3184" s="51"/>
      <c r="H3184" s="35"/>
      <c r="I3184" s="51"/>
      <c r="J3184" s="35"/>
      <c r="AG3184" s="51"/>
    </row>
    <row r="3185" spans="7:33" ht="12.75">
      <c r="G3185" s="51"/>
      <c r="H3185" s="35"/>
      <c r="I3185" s="51"/>
      <c r="J3185" s="35"/>
      <c r="AG3185" s="51"/>
    </row>
    <row r="3186" spans="7:33" ht="12.75">
      <c r="G3186" s="51"/>
      <c r="H3186" s="35"/>
      <c r="I3186" s="51"/>
      <c r="J3186" s="35"/>
      <c r="AG3186" s="51"/>
    </row>
    <row r="3187" spans="7:33" ht="12.75">
      <c r="G3187" s="51"/>
      <c r="H3187" s="35"/>
      <c r="I3187" s="51"/>
      <c r="J3187" s="35"/>
      <c r="AG3187" s="51"/>
    </row>
    <row r="3188" spans="7:33" ht="12.75">
      <c r="G3188" s="51"/>
      <c r="H3188" s="35"/>
      <c r="I3188" s="51"/>
      <c r="J3188" s="35"/>
      <c r="AG3188" s="51"/>
    </row>
    <row r="3189" spans="7:33" ht="12.75">
      <c r="G3189" s="51"/>
      <c r="H3189" s="35"/>
      <c r="I3189" s="51"/>
      <c r="J3189" s="35"/>
      <c r="AG3189" s="51"/>
    </row>
    <row r="3190" spans="7:33" ht="12.75">
      <c r="G3190" s="51"/>
      <c r="H3190" s="35"/>
      <c r="I3190" s="51"/>
      <c r="J3190" s="35"/>
      <c r="AG3190" s="51"/>
    </row>
    <row r="3191" spans="7:33" ht="12.75">
      <c r="G3191" s="51"/>
      <c r="H3191" s="35"/>
      <c r="I3191" s="51"/>
      <c r="J3191" s="35"/>
      <c r="AG3191" s="51"/>
    </row>
    <row r="3192" spans="7:33" ht="12.75">
      <c r="G3192" s="51"/>
      <c r="H3192" s="35"/>
      <c r="I3192" s="51"/>
      <c r="J3192" s="35"/>
      <c r="AG3192" s="51"/>
    </row>
    <row r="3193" spans="7:33" ht="12.75">
      <c r="G3193" s="51"/>
      <c r="H3193" s="35"/>
      <c r="I3193" s="51"/>
      <c r="J3193" s="35"/>
      <c r="AG3193" s="51"/>
    </row>
    <row r="3194" spans="7:33" ht="12.75">
      <c r="G3194" s="51"/>
      <c r="H3194" s="35"/>
      <c r="I3194" s="51"/>
      <c r="J3194" s="35"/>
      <c r="AG3194" s="51"/>
    </row>
    <row r="3195" spans="7:33" ht="12.75">
      <c r="G3195" s="51"/>
      <c r="H3195" s="35"/>
      <c r="I3195" s="51"/>
      <c r="J3195" s="35"/>
      <c r="AG3195" s="51"/>
    </row>
    <row r="3196" spans="7:33" ht="12.75">
      <c r="G3196" s="51"/>
      <c r="H3196" s="35"/>
      <c r="I3196" s="51"/>
      <c r="J3196" s="35"/>
      <c r="AG3196" s="51"/>
    </row>
    <row r="3197" spans="7:33" ht="12.75">
      <c r="G3197" s="51"/>
      <c r="H3197" s="35"/>
      <c r="I3197" s="51"/>
      <c r="J3197" s="35"/>
      <c r="AG3197" s="51"/>
    </row>
    <row r="3198" spans="7:33" ht="12.75">
      <c r="G3198" s="51"/>
      <c r="H3198" s="35"/>
      <c r="I3198" s="51"/>
      <c r="J3198" s="35"/>
      <c r="AG3198" s="51"/>
    </row>
    <row r="3199" spans="7:33" ht="12.75">
      <c r="G3199" s="51"/>
      <c r="H3199" s="35"/>
      <c r="I3199" s="51"/>
      <c r="J3199" s="35"/>
      <c r="AG3199" s="51"/>
    </row>
    <row r="3200" spans="7:33" ht="12.75">
      <c r="G3200" s="51"/>
      <c r="H3200" s="35"/>
      <c r="I3200" s="51"/>
      <c r="J3200" s="35"/>
      <c r="AG3200" s="51"/>
    </row>
    <row r="3201" spans="7:33" ht="12.75">
      <c r="G3201" s="51"/>
      <c r="H3201" s="35"/>
      <c r="I3201" s="51"/>
      <c r="J3201" s="35"/>
      <c r="AG3201" s="51"/>
    </row>
    <row r="3202" spans="7:33" ht="12.75">
      <c r="G3202" s="51"/>
      <c r="H3202" s="35"/>
      <c r="I3202" s="51"/>
      <c r="J3202" s="35"/>
      <c r="AG3202" s="51"/>
    </row>
    <row r="3203" spans="7:33" ht="12.75">
      <c r="G3203" s="51"/>
      <c r="H3203" s="35"/>
      <c r="I3203" s="51"/>
      <c r="J3203" s="35"/>
      <c r="AG3203" s="51"/>
    </row>
    <row r="3204" spans="7:33" ht="12.75">
      <c r="G3204" s="51"/>
      <c r="H3204" s="35"/>
      <c r="I3204" s="51"/>
      <c r="J3204" s="35"/>
      <c r="AG3204" s="51"/>
    </row>
    <row r="3205" spans="7:33" ht="12.75">
      <c r="G3205" s="51"/>
      <c r="H3205" s="35"/>
      <c r="I3205" s="51"/>
      <c r="J3205" s="35"/>
      <c r="AG3205" s="51"/>
    </row>
    <row r="3206" spans="7:33" ht="12.75">
      <c r="G3206" s="51"/>
      <c r="H3206" s="35"/>
      <c r="I3206" s="51"/>
      <c r="J3206" s="35"/>
      <c r="AG3206" s="51"/>
    </row>
    <row r="3207" spans="7:33" ht="12.75">
      <c r="G3207" s="51"/>
      <c r="H3207" s="35"/>
      <c r="I3207" s="51"/>
      <c r="J3207" s="35"/>
      <c r="AG3207" s="51"/>
    </row>
    <row r="3208" spans="7:33" ht="12.75">
      <c r="G3208" s="51"/>
      <c r="H3208" s="35"/>
      <c r="I3208" s="51"/>
      <c r="J3208" s="35"/>
      <c r="AG3208" s="51"/>
    </row>
    <row r="3209" spans="7:33" ht="12.75">
      <c r="G3209" s="51"/>
      <c r="H3209" s="35"/>
      <c r="I3209" s="51"/>
      <c r="J3209" s="35"/>
      <c r="AG3209" s="51"/>
    </row>
    <row r="3210" spans="7:33" ht="12.75">
      <c r="G3210" s="51"/>
      <c r="H3210" s="35"/>
      <c r="I3210" s="51"/>
      <c r="J3210" s="35"/>
      <c r="AG3210" s="51"/>
    </row>
    <row r="3211" spans="7:33" ht="12.75">
      <c r="G3211" s="51"/>
      <c r="H3211" s="35"/>
      <c r="I3211" s="51"/>
      <c r="J3211" s="35"/>
      <c r="AG3211" s="51"/>
    </row>
    <row r="3212" spans="7:33" ht="12.75">
      <c r="G3212" s="51"/>
      <c r="H3212" s="35"/>
      <c r="I3212" s="51"/>
      <c r="J3212" s="35"/>
      <c r="AG3212" s="51"/>
    </row>
    <row r="3213" spans="7:33" ht="12.75">
      <c r="G3213" s="51"/>
      <c r="H3213" s="35"/>
      <c r="I3213" s="51"/>
      <c r="J3213" s="35"/>
      <c r="AG3213" s="51"/>
    </row>
    <row r="3214" spans="7:33" ht="12.75">
      <c r="G3214" s="51"/>
      <c r="H3214" s="35"/>
      <c r="I3214" s="51"/>
      <c r="J3214" s="35"/>
      <c r="AG3214" s="51"/>
    </row>
    <row r="3215" spans="7:33" ht="12.75">
      <c r="G3215" s="51"/>
      <c r="H3215" s="35"/>
      <c r="I3215" s="51"/>
      <c r="J3215" s="35"/>
      <c r="AG3215" s="51"/>
    </row>
    <row r="3216" spans="7:33" ht="12.75">
      <c r="G3216" s="51"/>
      <c r="H3216" s="35"/>
      <c r="I3216" s="51"/>
      <c r="J3216" s="35"/>
      <c r="AG3216" s="51"/>
    </row>
    <row r="3217" spans="7:33" ht="12.75">
      <c r="G3217" s="51"/>
      <c r="H3217" s="35"/>
      <c r="I3217" s="51"/>
      <c r="J3217" s="35"/>
      <c r="AG3217" s="51"/>
    </row>
    <row r="3218" spans="7:33" ht="12.75">
      <c r="G3218" s="51"/>
      <c r="H3218" s="35"/>
      <c r="I3218" s="51"/>
      <c r="J3218" s="35"/>
      <c r="AG3218" s="51"/>
    </row>
    <row r="3219" spans="7:33" ht="12.75">
      <c r="G3219" s="51"/>
      <c r="H3219" s="35"/>
      <c r="I3219" s="51"/>
      <c r="J3219" s="35"/>
      <c r="AG3219" s="51"/>
    </row>
    <row r="3220" spans="7:33" ht="12.75">
      <c r="G3220" s="51"/>
      <c r="H3220" s="35"/>
      <c r="I3220" s="51"/>
      <c r="J3220" s="35"/>
      <c r="AG3220" s="51"/>
    </row>
    <row r="3221" spans="7:33" ht="12.75">
      <c r="G3221" s="51"/>
      <c r="H3221" s="35"/>
      <c r="I3221" s="51"/>
      <c r="J3221" s="35"/>
      <c r="AG3221" s="51"/>
    </row>
    <row r="3222" spans="7:33" ht="12.75">
      <c r="G3222" s="51"/>
      <c r="H3222" s="35"/>
      <c r="I3222" s="51"/>
      <c r="J3222" s="35"/>
      <c r="AG3222" s="51"/>
    </row>
    <row r="3223" spans="7:33" ht="12.75">
      <c r="G3223" s="51"/>
      <c r="H3223" s="35"/>
      <c r="I3223" s="51"/>
      <c r="J3223" s="35"/>
      <c r="AG3223" s="51"/>
    </row>
    <row r="3224" spans="7:33" ht="12.75">
      <c r="G3224" s="51"/>
      <c r="H3224" s="35"/>
      <c r="I3224" s="51"/>
      <c r="J3224" s="35"/>
      <c r="AG3224" s="51"/>
    </row>
    <row r="3225" spans="7:33" ht="12.75">
      <c r="G3225" s="51"/>
      <c r="H3225" s="35"/>
      <c r="I3225" s="51"/>
      <c r="J3225" s="35"/>
      <c r="AG3225" s="51"/>
    </row>
    <row r="3226" spans="7:33" ht="12.75">
      <c r="G3226" s="51"/>
      <c r="H3226" s="35"/>
      <c r="I3226" s="51"/>
      <c r="J3226" s="35"/>
      <c r="AG3226" s="51"/>
    </row>
    <row r="3227" spans="7:33" ht="12.75">
      <c r="G3227" s="51"/>
      <c r="H3227" s="35"/>
      <c r="I3227" s="51"/>
      <c r="J3227" s="35"/>
      <c r="AG3227" s="51"/>
    </row>
    <row r="3228" spans="7:33" ht="12.75">
      <c r="G3228" s="51"/>
      <c r="H3228" s="35"/>
      <c r="I3228" s="51"/>
      <c r="J3228" s="35"/>
      <c r="AG3228" s="51"/>
    </row>
    <row r="3229" spans="7:33" ht="12.75">
      <c r="G3229" s="51"/>
      <c r="H3229" s="35"/>
      <c r="I3229" s="51"/>
      <c r="J3229" s="35"/>
      <c r="AG3229" s="51"/>
    </row>
    <row r="3230" spans="7:33" ht="12.75">
      <c r="G3230" s="51"/>
      <c r="H3230" s="35"/>
      <c r="I3230" s="51"/>
      <c r="J3230" s="35"/>
      <c r="AG3230" s="51"/>
    </row>
    <row r="3231" spans="7:33" ht="12.75">
      <c r="G3231" s="51"/>
      <c r="H3231" s="35"/>
      <c r="I3231" s="51"/>
      <c r="J3231" s="35"/>
      <c r="AG3231" s="51"/>
    </row>
    <row r="3232" spans="7:33" ht="12.75">
      <c r="G3232" s="51"/>
      <c r="H3232" s="35"/>
      <c r="I3232" s="51"/>
      <c r="J3232" s="35"/>
      <c r="AG3232" s="51"/>
    </row>
    <row r="3233" spans="7:33" ht="12.75">
      <c r="G3233" s="51"/>
      <c r="H3233" s="35"/>
      <c r="I3233" s="51"/>
      <c r="J3233" s="35"/>
      <c r="AG3233" s="51"/>
    </row>
    <row r="3234" spans="7:33" ht="12.75">
      <c r="G3234" s="51"/>
      <c r="H3234" s="35"/>
      <c r="I3234" s="51"/>
      <c r="J3234" s="35"/>
      <c r="AG3234" s="51"/>
    </row>
    <row r="3235" spans="7:33" ht="12.75">
      <c r="G3235" s="51"/>
      <c r="H3235" s="35"/>
      <c r="I3235" s="51"/>
      <c r="J3235" s="35"/>
      <c r="AG3235" s="51"/>
    </row>
    <row r="3236" spans="7:33" ht="12.75">
      <c r="G3236" s="51"/>
      <c r="H3236" s="35"/>
      <c r="I3236" s="51"/>
      <c r="J3236" s="35"/>
      <c r="AG3236" s="51"/>
    </row>
    <row r="3237" spans="7:33" ht="12.75">
      <c r="G3237" s="51"/>
      <c r="H3237" s="35"/>
      <c r="I3237" s="51"/>
      <c r="J3237" s="35"/>
      <c r="AG3237" s="51"/>
    </row>
    <row r="3238" spans="7:33" ht="12.75">
      <c r="G3238" s="51"/>
      <c r="H3238" s="35"/>
      <c r="I3238" s="51"/>
      <c r="J3238" s="35"/>
      <c r="AG3238" s="51"/>
    </row>
    <row r="3239" spans="7:33" ht="12.75">
      <c r="G3239" s="51"/>
      <c r="H3239" s="35"/>
      <c r="I3239" s="51"/>
      <c r="J3239" s="35"/>
      <c r="AG3239" s="51"/>
    </row>
    <row r="3240" spans="7:33" ht="12.75">
      <c r="G3240" s="51"/>
      <c r="H3240" s="35"/>
      <c r="I3240" s="51"/>
      <c r="J3240" s="35"/>
      <c r="AG3240" s="51"/>
    </row>
    <row r="3241" spans="7:33" ht="12.75">
      <c r="G3241" s="51"/>
      <c r="H3241" s="35"/>
      <c r="I3241" s="51"/>
      <c r="J3241" s="35"/>
      <c r="AG3241" s="51"/>
    </row>
    <row r="3242" spans="7:33" ht="12.75">
      <c r="G3242" s="51"/>
      <c r="H3242" s="35"/>
      <c r="I3242" s="51"/>
      <c r="J3242" s="35"/>
      <c r="AG3242" s="51"/>
    </row>
    <row r="3243" spans="7:33" ht="12.75">
      <c r="G3243" s="51"/>
      <c r="H3243" s="35"/>
      <c r="I3243" s="51"/>
      <c r="J3243" s="35"/>
      <c r="AG3243" s="51"/>
    </row>
    <row r="3244" spans="7:33" ht="12.75">
      <c r="G3244" s="51"/>
      <c r="H3244" s="35"/>
      <c r="I3244" s="51"/>
      <c r="J3244" s="35"/>
      <c r="AG3244" s="51"/>
    </row>
    <row r="3245" spans="7:33" ht="12.75">
      <c r="G3245" s="51"/>
      <c r="H3245" s="35"/>
      <c r="I3245" s="51"/>
      <c r="J3245" s="35"/>
      <c r="AG3245" s="51"/>
    </row>
    <row r="3246" spans="7:33" ht="12.75">
      <c r="G3246" s="51"/>
      <c r="H3246" s="35"/>
      <c r="I3246" s="51"/>
      <c r="J3246" s="35"/>
      <c r="AG3246" s="51"/>
    </row>
    <row r="3247" spans="7:33" ht="12.75">
      <c r="G3247" s="51"/>
      <c r="H3247" s="35"/>
      <c r="I3247" s="51"/>
      <c r="J3247" s="35"/>
      <c r="AG3247" s="51"/>
    </row>
    <row r="3248" spans="7:33" ht="12.75">
      <c r="G3248" s="51"/>
      <c r="H3248" s="35"/>
      <c r="I3248" s="51"/>
      <c r="J3248" s="35"/>
      <c r="AG3248" s="51"/>
    </row>
    <row r="3249" spans="7:33" ht="12.75">
      <c r="G3249" s="51"/>
      <c r="H3249" s="35"/>
      <c r="I3249" s="51"/>
      <c r="J3249" s="35"/>
      <c r="AG3249" s="51"/>
    </row>
    <row r="3250" spans="7:33" ht="12.75">
      <c r="G3250" s="51"/>
      <c r="H3250" s="35"/>
      <c r="I3250" s="51"/>
      <c r="J3250" s="35"/>
      <c r="AG3250" s="51"/>
    </row>
    <row r="3251" spans="7:33" ht="12.75">
      <c r="G3251" s="51"/>
      <c r="H3251" s="35"/>
      <c r="I3251" s="51"/>
      <c r="J3251" s="35"/>
      <c r="AG3251" s="51"/>
    </row>
    <row r="3252" spans="7:33" ht="12.75">
      <c r="G3252" s="51"/>
      <c r="H3252" s="35"/>
      <c r="I3252" s="51"/>
      <c r="J3252" s="35"/>
      <c r="AG3252" s="51"/>
    </row>
    <row r="3253" spans="7:33" ht="12.75">
      <c r="G3253" s="51"/>
      <c r="H3253" s="35"/>
      <c r="I3253" s="51"/>
      <c r="J3253" s="35"/>
      <c r="AG3253" s="51"/>
    </row>
    <row r="3254" spans="7:33" ht="12.75">
      <c r="G3254" s="51"/>
      <c r="H3254" s="35"/>
      <c r="I3254" s="51"/>
      <c r="J3254" s="35"/>
      <c r="AG3254" s="51"/>
    </row>
    <row r="3255" spans="7:33" ht="12.75">
      <c r="G3255" s="51"/>
      <c r="H3255" s="35"/>
      <c r="I3255" s="51"/>
      <c r="J3255" s="35"/>
      <c r="AG3255" s="51"/>
    </row>
    <row r="3256" spans="7:33" ht="12.75">
      <c r="G3256" s="51"/>
      <c r="H3256" s="35"/>
      <c r="I3256" s="51"/>
      <c r="J3256" s="35"/>
      <c r="AG3256" s="51"/>
    </row>
    <row r="3257" spans="7:33" ht="12.75">
      <c r="G3257" s="51"/>
      <c r="H3257" s="35"/>
      <c r="I3257" s="51"/>
      <c r="J3257" s="35"/>
      <c r="AG3257" s="51"/>
    </row>
    <row r="3258" spans="7:33" ht="12.75">
      <c r="G3258" s="51"/>
      <c r="H3258" s="35"/>
      <c r="I3258" s="51"/>
      <c r="J3258" s="35"/>
      <c r="AG3258" s="51"/>
    </row>
    <row r="3259" spans="7:33" ht="12.75">
      <c r="G3259" s="51"/>
      <c r="H3259" s="35"/>
      <c r="I3259" s="51"/>
      <c r="J3259" s="35"/>
      <c r="AG3259" s="51"/>
    </row>
    <row r="3260" spans="7:33" ht="12.75">
      <c r="G3260" s="51"/>
      <c r="H3260" s="35"/>
      <c r="I3260" s="51"/>
      <c r="J3260" s="35"/>
      <c r="AG3260" s="51"/>
    </row>
    <row r="3261" spans="7:33" ht="12.75">
      <c r="G3261" s="51"/>
      <c r="H3261" s="35"/>
      <c r="I3261" s="51"/>
      <c r="J3261" s="35"/>
      <c r="AG3261" s="51"/>
    </row>
    <row r="3262" spans="7:33" ht="12.75">
      <c r="G3262" s="51"/>
      <c r="H3262" s="35"/>
      <c r="I3262" s="51"/>
      <c r="J3262" s="35"/>
      <c r="AG3262" s="51"/>
    </row>
    <row r="3263" spans="7:33" ht="12.75">
      <c r="G3263" s="51"/>
      <c r="H3263" s="35"/>
      <c r="I3263" s="51"/>
      <c r="J3263" s="35"/>
      <c r="AG3263" s="51"/>
    </row>
    <row r="3264" spans="7:33" ht="12.75">
      <c r="G3264" s="51"/>
      <c r="H3264" s="35"/>
      <c r="I3264" s="51"/>
      <c r="J3264" s="35"/>
      <c r="AG3264" s="51"/>
    </row>
    <row r="3265" spans="7:33" ht="12.75">
      <c r="G3265" s="51"/>
      <c r="H3265" s="35"/>
      <c r="I3265" s="51"/>
      <c r="J3265" s="35"/>
      <c r="AG3265" s="51"/>
    </row>
    <row r="3266" spans="7:33" ht="12.75">
      <c r="G3266" s="51"/>
      <c r="H3266" s="35"/>
      <c r="I3266" s="51"/>
      <c r="J3266" s="35"/>
      <c r="AG3266" s="51"/>
    </row>
    <row r="3267" spans="7:33" ht="12.75">
      <c r="G3267" s="51"/>
      <c r="H3267" s="35"/>
      <c r="I3267" s="51"/>
      <c r="J3267" s="35"/>
      <c r="AG3267" s="51"/>
    </row>
    <row r="3268" spans="7:33" ht="12.75">
      <c r="G3268" s="51"/>
      <c r="H3268" s="35"/>
      <c r="I3268" s="51"/>
      <c r="J3268" s="35"/>
      <c r="AG3268" s="51"/>
    </row>
    <row r="3269" spans="7:33" ht="12.75">
      <c r="G3269" s="51"/>
      <c r="H3269" s="35"/>
      <c r="I3269" s="51"/>
      <c r="J3269" s="35"/>
      <c r="AG3269" s="51"/>
    </row>
    <row r="3270" spans="7:33" ht="12.75">
      <c r="G3270" s="51"/>
      <c r="H3270" s="35"/>
      <c r="I3270" s="51"/>
      <c r="J3270" s="35"/>
      <c r="AG3270" s="51"/>
    </row>
    <row r="3271" spans="7:33" ht="12.75">
      <c r="G3271" s="51"/>
      <c r="H3271" s="35"/>
      <c r="I3271" s="51"/>
      <c r="J3271" s="35"/>
      <c r="AG3271" s="51"/>
    </row>
    <row r="3272" spans="7:33" ht="12.75">
      <c r="G3272" s="51"/>
      <c r="H3272" s="35"/>
      <c r="I3272" s="51"/>
      <c r="J3272" s="35"/>
      <c r="AG3272" s="51"/>
    </row>
    <row r="3273" spans="7:33" ht="12.75">
      <c r="G3273" s="51"/>
      <c r="H3273" s="35"/>
      <c r="I3273" s="51"/>
      <c r="J3273" s="35"/>
      <c r="AG3273" s="51"/>
    </row>
    <row r="3274" spans="7:33" ht="12.75">
      <c r="G3274" s="51"/>
      <c r="H3274" s="35"/>
      <c r="I3274" s="51"/>
      <c r="J3274" s="35"/>
      <c r="AG3274" s="51"/>
    </row>
    <row r="3275" spans="7:33" ht="12.75">
      <c r="G3275" s="51"/>
      <c r="H3275" s="35"/>
      <c r="I3275" s="51"/>
      <c r="J3275" s="35"/>
      <c r="AG3275" s="51"/>
    </row>
    <row r="3276" spans="7:33" ht="12.75">
      <c r="G3276" s="51"/>
      <c r="H3276" s="35"/>
      <c r="I3276" s="51"/>
      <c r="J3276" s="35"/>
      <c r="AG3276" s="51"/>
    </row>
    <row r="3277" spans="7:33" ht="12.75">
      <c r="G3277" s="51"/>
      <c r="H3277" s="35"/>
      <c r="I3277" s="51"/>
      <c r="J3277" s="35"/>
      <c r="AG3277" s="51"/>
    </row>
    <row r="3278" spans="7:33" ht="12.75">
      <c r="G3278" s="51"/>
      <c r="H3278" s="35"/>
      <c r="I3278" s="51"/>
      <c r="J3278" s="35"/>
      <c r="AG3278" s="51"/>
    </row>
    <row r="3279" spans="7:33" ht="12.75">
      <c r="G3279" s="51"/>
      <c r="H3279" s="35"/>
      <c r="I3279" s="51"/>
      <c r="J3279" s="35"/>
      <c r="AG3279" s="51"/>
    </row>
    <row r="3280" spans="7:33" ht="12.75">
      <c r="G3280" s="51"/>
      <c r="H3280" s="35"/>
      <c r="I3280" s="51"/>
      <c r="J3280" s="35"/>
      <c r="AG3280" s="51"/>
    </row>
    <row r="3281" spans="7:33" ht="12.75">
      <c r="G3281" s="51"/>
      <c r="H3281" s="35"/>
      <c r="I3281" s="51"/>
      <c r="J3281" s="35"/>
      <c r="AG3281" s="51"/>
    </row>
    <row r="3282" spans="7:33" ht="12.75">
      <c r="G3282" s="51"/>
      <c r="H3282" s="35"/>
      <c r="I3282" s="51"/>
      <c r="J3282" s="35"/>
      <c r="AG3282" s="51"/>
    </row>
    <row r="3283" spans="7:33" ht="12.75">
      <c r="G3283" s="51"/>
      <c r="H3283" s="35"/>
      <c r="I3283" s="51"/>
      <c r="J3283" s="35"/>
      <c r="AG3283" s="51"/>
    </row>
    <row r="3284" spans="7:33" ht="12.75">
      <c r="G3284" s="51"/>
      <c r="H3284" s="35"/>
      <c r="I3284" s="51"/>
      <c r="J3284" s="35"/>
      <c r="AG3284" s="51"/>
    </row>
    <row r="3285" spans="7:33" ht="12.75">
      <c r="G3285" s="51"/>
      <c r="H3285" s="35"/>
      <c r="I3285" s="51"/>
      <c r="J3285" s="35"/>
      <c r="AG3285" s="51"/>
    </row>
    <row r="3286" spans="7:33" ht="12.75">
      <c r="G3286" s="51"/>
      <c r="H3286" s="35"/>
      <c r="I3286" s="51"/>
      <c r="J3286" s="35"/>
      <c r="AG3286" s="51"/>
    </row>
    <row r="3287" spans="7:33" ht="12.75">
      <c r="G3287" s="51"/>
      <c r="H3287" s="35"/>
      <c r="I3287" s="51"/>
      <c r="J3287" s="35"/>
      <c r="AG3287" s="51"/>
    </row>
    <row r="3288" spans="7:33" ht="12.75">
      <c r="G3288" s="51"/>
      <c r="H3288" s="35"/>
      <c r="I3288" s="51"/>
      <c r="J3288" s="35"/>
      <c r="AG3288" s="51"/>
    </row>
    <row r="3289" spans="7:33" ht="12.75">
      <c r="G3289" s="51"/>
      <c r="H3289" s="35"/>
      <c r="I3289" s="51"/>
      <c r="J3289" s="35"/>
      <c r="AG3289" s="51"/>
    </row>
    <row r="3290" spans="7:33" ht="12.75">
      <c r="G3290" s="51"/>
      <c r="H3290" s="35"/>
      <c r="I3290" s="51"/>
      <c r="J3290" s="35"/>
      <c r="AG3290" s="51"/>
    </row>
    <row r="3291" spans="7:33" ht="12.75">
      <c r="G3291" s="51"/>
      <c r="H3291" s="35"/>
      <c r="I3291" s="51"/>
      <c r="J3291" s="35"/>
      <c r="AG3291" s="51"/>
    </row>
    <row r="3292" spans="7:33" ht="12.75">
      <c r="G3292" s="51"/>
      <c r="H3292" s="35"/>
      <c r="I3292" s="51"/>
      <c r="J3292" s="35"/>
      <c r="AG3292" s="51"/>
    </row>
    <row r="3293" spans="7:33" ht="12.75">
      <c r="G3293" s="51"/>
      <c r="H3293" s="35"/>
      <c r="I3293" s="51"/>
      <c r="J3293" s="35"/>
      <c r="AG3293" s="51"/>
    </row>
    <row r="3294" spans="7:33" ht="12.75">
      <c r="G3294" s="51"/>
      <c r="H3294" s="35"/>
      <c r="I3294" s="51"/>
      <c r="J3294" s="35"/>
      <c r="AG3294" s="51"/>
    </row>
    <row r="3295" spans="7:33" ht="12.75">
      <c r="G3295" s="51"/>
      <c r="H3295" s="35"/>
      <c r="I3295" s="51"/>
      <c r="J3295" s="35"/>
      <c r="AG3295" s="51"/>
    </row>
    <row r="3296" spans="7:33" ht="12.75">
      <c r="G3296" s="51"/>
      <c r="H3296" s="35"/>
      <c r="I3296" s="51"/>
      <c r="J3296" s="35"/>
      <c r="AG3296" s="51"/>
    </row>
    <row r="3297" spans="7:33" ht="12.75">
      <c r="G3297" s="51"/>
      <c r="H3297" s="35"/>
      <c r="I3297" s="51"/>
      <c r="J3297" s="35"/>
      <c r="AG3297" s="51"/>
    </row>
    <row r="3298" spans="7:33" ht="12.75">
      <c r="G3298" s="51"/>
      <c r="H3298" s="35"/>
      <c r="I3298" s="51"/>
      <c r="J3298" s="35"/>
      <c r="AG3298" s="51"/>
    </row>
    <row r="3299" spans="7:33" ht="12.75">
      <c r="G3299" s="51"/>
      <c r="H3299" s="35"/>
      <c r="I3299" s="51"/>
      <c r="J3299" s="35"/>
      <c r="AG3299" s="51"/>
    </row>
    <row r="3300" spans="7:33" ht="12.75">
      <c r="G3300" s="51"/>
      <c r="H3300" s="35"/>
      <c r="I3300" s="51"/>
      <c r="J3300" s="35"/>
      <c r="AG3300" s="51"/>
    </row>
    <row r="3301" spans="7:33" ht="12.75">
      <c r="G3301" s="51"/>
      <c r="H3301" s="35"/>
      <c r="I3301" s="51"/>
      <c r="J3301" s="35"/>
      <c r="AG3301" s="51"/>
    </row>
    <row r="3302" spans="7:33" ht="12.75">
      <c r="G3302" s="51"/>
      <c r="H3302" s="35"/>
      <c r="I3302" s="51"/>
      <c r="J3302" s="35"/>
      <c r="AG3302" s="51"/>
    </row>
    <row r="3303" spans="7:33" ht="12.75">
      <c r="G3303" s="51"/>
      <c r="H3303" s="35"/>
      <c r="I3303" s="51"/>
      <c r="J3303" s="35"/>
      <c r="AG3303" s="51"/>
    </row>
    <row r="3304" spans="7:33" ht="12.75">
      <c r="G3304" s="51"/>
      <c r="H3304" s="35"/>
      <c r="I3304" s="51"/>
      <c r="J3304" s="35"/>
      <c r="AG3304" s="51"/>
    </row>
    <row r="3305" spans="7:33" ht="12.75">
      <c r="G3305" s="51"/>
      <c r="H3305" s="35"/>
      <c r="I3305" s="51"/>
      <c r="J3305" s="35"/>
      <c r="AG3305" s="51"/>
    </row>
    <row r="3306" spans="7:33" ht="12.75">
      <c r="G3306" s="51"/>
      <c r="H3306" s="35"/>
      <c r="I3306" s="51"/>
      <c r="J3306" s="35"/>
      <c r="AG3306" s="51"/>
    </row>
    <row r="3307" spans="7:33" ht="12.75">
      <c r="G3307" s="51"/>
      <c r="H3307" s="35"/>
      <c r="I3307" s="51"/>
      <c r="J3307" s="35"/>
      <c r="AG3307" s="51"/>
    </row>
    <row r="3308" spans="7:33" ht="12.75">
      <c r="G3308" s="51"/>
      <c r="H3308" s="35"/>
      <c r="I3308" s="51"/>
      <c r="J3308" s="35"/>
      <c r="AG3308" s="51"/>
    </row>
    <row r="3309" spans="7:33" ht="12.75">
      <c r="G3309" s="51"/>
      <c r="H3309" s="35"/>
      <c r="I3309" s="51"/>
      <c r="J3309" s="35"/>
      <c r="AG3309" s="51"/>
    </row>
    <row r="3310" spans="7:33" ht="12.75">
      <c r="G3310" s="51"/>
      <c r="H3310" s="35"/>
      <c r="I3310" s="51"/>
      <c r="J3310" s="35"/>
      <c r="AG3310" s="51"/>
    </row>
    <row r="3311" spans="7:33" ht="12.75">
      <c r="G3311" s="51"/>
      <c r="H3311" s="35"/>
      <c r="I3311" s="51"/>
      <c r="J3311" s="35"/>
      <c r="AG3311" s="51"/>
    </row>
    <row r="3312" spans="7:33" ht="12.75">
      <c r="G3312" s="51"/>
      <c r="H3312" s="35"/>
      <c r="I3312" s="51"/>
      <c r="J3312" s="35"/>
      <c r="AG3312" s="51"/>
    </row>
    <row r="3313" spans="7:33" ht="12.75">
      <c r="G3313" s="51"/>
      <c r="H3313" s="35"/>
      <c r="I3313" s="51"/>
      <c r="J3313" s="35"/>
      <c r="AG3313" s="51"/>
    </row>
    <row r="3314" spans="7:33" ht="12.75">
      <c r="G3314" s="51"/>
      <c r="H3314" s="35"/>
      <c r="I3314" s="51"/>
      <c r="J3314" s="35"/>
      <c r="AG3314" s="51"/>
    </row>
    <row r="3315" spans="7:33" ht="12.75">
      <c r="G3315" s="51"/>
      <c r="H3315" s="35"/>
      <c r="I3315" s="51"/>
      <c r="J3315" s="35"/>
      <c r="AG3315" s="51"/>
    </row>
    <row r="3316" spans="7:33" ht="12.75">
      <c r="G3316" s="51"/>
      <c r="H3316" s="35"/>
      <c r="I3316" s="51"/>
      <c r="J3316" s="35"/>
      <c r="AG3316" s="51"/>
    </row>
    <row r="3317" spans="7:33" ht="12.75">
      <c r="G3317" s="51"/>
      <c r="H3317" s="35"/>
      <c r="I3317" s="51"/>
      <c r="J3317" s="35"/>
      <c r="AG3317" s="51"/>
    </row>
    <row r="3318" spans="7:33" ht="12.75">
      <c r="G3318" s="51"/>
      <c r="H3318" s="35"/>
      <c r="I3318" s="51"/>
      <c r="J3318" s="35"/>
      <c r="AG3318" s="51"/>
    </row>
    <row r="3319" spans="7:33" ht="12.75">
      <c r="G3319" s="51"/>
      <c r="H3319" s="35"/>
      <c r="I3319" s="51"/>
      <c r="J3319" s="35"/>
      <c r="AG3319" s="51"/>
    </row>
    <row r="3320" spans="7:33" ht="12.75">
      <c r="G3320" s="51"/>
      <c r="H3320" s="35"/>
      <c r="I3320" s="51"/>
      <c r="J3320" s="35"/>
      <c r="AG3320" s="51"/>
    </row>
    <row r="3321" spans="7:33" ht="12.75">
      <c r="G3321" s="51"/>
      <c r="H3321" s="35"/>
      <c r="I3321" s="51"/>
      <c r="J3321" s="35"/>
      <c r="AG3321" s="51"/>
    </row>
    <row r="3322" spans="7:33" ht="12.75">
      <c r="G3322" s="51"/>
      <c r="H3322" s="35"/>
      <c r="I3322" s="51"/>
      <c r="J3322" s="35"/>
      <c r="AG3322" s="51"/>
    </row>
    <row r="3323" spans="7:33" ht="12.75">
      <c r="G3323" s="51"/>
      <c r="H3323" s="35"/>
      <c r="I3323" s="51"/>
      <c r="J3323" s="35"/>
      <c r="AG3323" s="51"/>
    </row>
    <row r="3324" spans="7:33" ht="12.75">
      <c r="G3324" s="51"/>
      <c r="H3324" s="35"/>
      <c r="I3324" s="51"/>
      <c r="J3324" s="35"/>
      <c r="AG3324" s="51"/>
    </row>
    <row r="3325" spans="7:33" ht="12.75">
      <c r="G3325" s="51"/>
      <c r="H3325" s="35"/>
      <c r="I3325" s="51"/>
      <c r="J3325" s="35"/>
      <c r="AG3325" s="51"/>
    </row>
    <row r="3326" spans="7:33" ht="12.75">
      <c r="G3326" s="51"/>
      <c r="H3326" s="35"/>
      <c r="I3326" s="51"/>
      <c r="J3326" s="35"/>
      <c r="AG3326" s="51"/>
    </row>
    <row r="3327" spans="7:33" ht="12.75">
      <c r="G3327" s="51"/>
      <c r="H3327" s="35"/>
      <c r="I3327" s="51"/>
      <c r="J3327" s="35"/>
      <c r="AG3327" s="51"/>
    </row>
    <row r="3328" spans="7:33" ht="12.75">
      <c r="G3328" s="51"/>
      <c r="H3328" s="35"/>
      <c r="I3328" s="51"/>
      <c r="J3328" s="35"/>
      <c r="AG3328" s="51"/>
    </row>
    <row r="3329" spans="7:33" ht="12.75">
      <c r="G3329" s="51"/>
      <c r="H3329" s="35"/>
      <c r="I3329" s="51"/>
      <c r="J3329" s="35"/>
      <c r="AG3329" s="51"/>
    </row>
    <row r="3330" spans="7:33" ht="12.75">
      <c r="G3330" s="51"/>
      <c r="H3330" s="35"/>
      <c r="I3330" s="51"/>
      <c r="J3330" s="35"/>
      <c r="AG3330" s="51"/>
    </row>
    <row r="3331" spans="7:33" ht="12.75">
      <c r="G3331" s="51"/>
      <c r="H3331" s="35"/>
      <c r="I3331" s="51"/>
      <c r="J3331" s="35"/>
      <c r="AG3331" s="51"/>
    </row>
    <row r="3332" spans="7:33" ht="12.75">
      <c r="G3332" s="51"/>
      <c r="H3332" s="35"/>
      <c r="I3332" s="51"/>
      <c r="J3332" s="35"/>
      <c r="AG3332" s="51"/>
    </row>
    <row r="3333" spans="7:33" ht="12.75">
      <c r="G3333" s="51"/>
      <c r="H3333" s="35"/>
      <c r="I3333" s="51"/>
      <c r="J3333" s="35"/>
      <c r="AG3333" s="51"/>
    </row>
    <row r="3334" spans="7:33" ht="12.75">
      <c r="G3334" s="51"/>
      <c r="H3334" s="35"/>
      <c r="I3334" s="51"/>
      <c r="J3334" s="35"/>
      <c r="AG3334" s="51"/>
    </row>
    <row r="3335" spans="7:33" ht="12.75">
      <c r="G3335" s="51"/>
      <c r="H3335" s="35"/>
      <c r="I3335" s="51"/>
      <c r="J3335" s="35"/>
      <c r="AG3335" s="51"/>
    </row>
    <row r="3336" spans="7:33" ht="12.75">
      <c r="G3336" s="51"/>
      <c r="H3336" s="35"/>
      <c r="I3336" s="51"/>
      <c r="J3336" s="35"/>
      <c r="AG3336" s="51"/>
    </row>
    <row r="3337" spans="7:33" ht="12.75">
      <c r="G3337" s="51"/>
      <c r="H3337" s="35"/>
      <c r="I3337" s="51"/>
      <c r="J3337" s="35"/>
      <c r="AG3337" s="51"/>
    </row>
    <row r="3338" spans="7:33" ht="12.75">
      <c r="G3338" s="51"/>
      <c r="H3338" s="35"/>
      <c r="I3338" s="51"/>
      <c r="J3338" s="35"/>
      <c r="AG3338" s="51"/>
    </row>
    <row r="3339" spans="7:33" ht="12.75">
      <c r="G3339" s="51"/>
      <c r="H3339" s="35"/>
      <c r="I3339" s="51"/>
      <c r="J3339" s="35"/>
      <c r="AG3339" s="51"/>
    </row>
    <row r="3340" spans="7:33" ht="12.75">
      <c r="G3340" s="51"/>
      <c r="H3340" s="35"/>
      <c r="I3340" s="51"/>
      <c r="J3340" s="35"/>
      <c r="AG3340" s="51"/>
    </row>
    <row r="3341" spans="7:33" ht="12.75">
      <c r="G3341" s="51"/>
      <c r="H3341" s="35"/>
      <c r="I3341" s="51"/>
      <c r="J3341" s="35"/>
      <c r="AG3341" s="51"/>
    </row>
    <row r="3342" spans="7:33" ht="12.75">
      <c r="G3342" s="51"/>
      <c r="H3342" s="35"/>
      <c r="I3342" s="51"/>
      <c r="J3342" s="35"/>
      <c r="AG3342" s="51"/>
    </row>
    <row r="3343" spans="7:33" ht="12.75">
      <c r="G3343" s="51"/>
      <c r="H3343" s="35"/>
      <c r="I3343" s="51"/>
      <c r="J3343" s="35"/>
      <c r="AG3343" s="51"/>
    </row>
    <row r="3344" spans="7:33" ht="12.75">
      <c r="G3344" s="51"/>
      <c r="H3344" s="35"/>
      <c r="I3344" s="51"/>
      <c r="J3344" s="35"/>
      <c r="AG3344" s="51"/>
    </row>
    <row r="3345" spans="7:33" ht="12.75">
      <c r="G3345" s="51"/>
      <c r="H3345" s="35"/>
      <c r="I3345" s="51"/>
      <c r="J3345" s="35"/>
      <c r="AG3345" s="51"/>
    </row>
    <row r="3346" spans="7:33" ht="12.75">
      <c r="G3346" s="51"/>
      <c r="H3346" s="35"/>
      <c r="I3346" s="51"/>
      <c r="J3346" s="35"/>
      <c r="AG3346" s="51"/>
    </row>
    <row r="3347" spans="7:33" ht="12.75">
      <c r="G3347" s="51"/>
      <c r="H3347" s="35"/>
      <c r="I3347" s="51"/>
      <c r="J3347" s="35"/>
      <c r="AG3347" s="51"/>
    </row>
    <row r="3348" spans="7:33" ht="12.75">
      <c r="G3348" s="51"/>
      <c r="H3348" s="35"/>
      <c r="I3348" s="51"/>
      <c r="J3348" s="35"/>
      <c r="AG3348" s="51"/>
    </row>
    <row r="3349" spans="7:33" ht="12.75">
      <c r="G3349" s="51"/>
      <c r="H3349" s="35"/>
      <c r="I3349" s="51"/>
      <c r="J3349" s="35"/>
      <c r="AG3349" s="51"/>
    </row>
    <row r="3350" spans="7:33" ht="12.75">
      <c r="G3350" s="51"/>
      <c r="H3350" s="35"/>
      <c r="I3350" s="51"/>
      <c r="J3350" s="35"/>
      <c r="AG3350" s="51"/>
    </row>
    <row r="3351" spans="7:33" ht="12.75">
      <c r="G3351" s="51"/>
      <c r="H3351" s="35"/>
      <c r="I3351" s="51"/>
      <c r="J3351" s="35"/>
      <c r="AG3351" s="51"/>
    </row>
    <row r="3352" spans="7:33" ht="12.75">
      <c r="G3352" s="51"/>
      <c r="H3352" s="35"/>
      <c r="I3352" s="51"/>
      <c r="J3352" s="35"/>
      <c r="AG3352" s="51"/>
    </row>
    <row r="3353" spans="7:33" ht="12.75">
      <c r="G3353" s="51"/>
      <c r="H3353" s="35"/>
      <c r="I3353" s="51"/>
      <c r="J3353" s="35"/>
      <c r="AG3353" s="51"/>
    </row>
    <row r="3354" spans="7:33" ht="12.75">
      <c r="G3354" s="51"/>
      <c r="H3354" s="35"/>
      <c r="I3354" s="51"/>
      <c r="J3354" s="35"/>
      <c r="AG3354" s="51"/>
    </row>
    <row r="3355" spans="7:33" ht="12.75">
      <c r="G3355" s="51"/>
      <c r="H3355" s="35"/>
      <c r="I3355" s="51"/>
      <c r="J3355" s="35"/>
      <c r="AG3355" s="51"/>
    </row>
    <row r="3356" spans="7:33" ht="12.75">
      <c r="G3356" s="51"/>
      <c r="H3356" s="35"/>
      <c r="I3356" s="51"/>
      <c r="J3356" s="35"/>
      <c r="AG3356" s="51"/>
    </row>
    <row r="3357" spans="7:33" ht="12.75">
      <c r="G3357" s="51"/>
      <c r="H3357" s="35"/>
      <c r="I3357" s="51"/>
      <c r="J3357" s="35"/>
      <c r="AG3357" s="51"/>
    </row>
    <row r="3358" spans="7:33" ht="12.75">
      <c r="G3358" s="51"/>
      <c r="H3358" s="35"/>
      <c r="I3358" s="51"/>
      <c r="J3358" s="35"/>
      <c r="AG3358" s="51"/>
    </row>
    <row r="3359" spans="7:33" ht="12.75">
      <c r="G3359" s="51"/>
      <c r="H3359" s="35"/>
      <c r="I3359" s="51"/>
      <c r="J3359" s="35"/>
      <c r="AG3359" s="51"/>
    </row>
    <row r="3360" spans="7:33" ht="12.75">
      <c r="G3360" s="51"/>
      <c r="H3360" s="35"/>
      <c r="I3360" s="51"/>
      <c r="J3360" s="35"/>
      <c r="AG3360" s="51"/>
    </row>
    <row r="3361" spans="7:33" ht="12.75">
      <c r="G3361" s="51"/>
      <c r="H3361" s="35"/>
      <c r="I3361" s="51"/>
      <c r="J3361" s="35"/>
      <c r="AG3361" s="51"/>
    </row>
    <row r="3362" spans="7:33" ht="12.75">
      <c r="G3362" s="51"/>
      <c r="H3362" s="35"/>
      <c r="I3362" s="51"/>
      <c r="J3362" s="35"/>
      <c r="AG3362" s="51"/>
    </row>
    <row r="3363" spans="7:33" ht="12.75">
      <c r="G3363" s="51"/>
      <c r="H3363" s="35"/>
      <c r="I3363" s="51"/>
      <c r="J3363" s="35"/>
      <c r="AG3363" s="51"/>
    </row>
    <row r="3364" spans="7:33" ht="12.75">
      <c r="G3364" s="51"/>
      <c r="H3364" s="35"/>
      <c r="I3364" s="51"/>
      <c r="J3364" s="35"/>
      <c r="AG3364" s="51"/>
    </row>
    <row r="3365" spans="7:33" ht="12.75">
      <c r="G3365" s="51"/>
      <c r="H3365" s="35"/>
      <c r="I3365" s="51"/>
      <c r="J3365" s="35"/>
      <c r="AG3365" s="51"/>
    </row>
    <row r="3366" spans="7:33" ht="12.75">
      <c r="G3366" s="51"/>
      <c r="H3366" s="35"/>
      <c r="I3366" s="51"/>
      <c r="J3366" s="35"/>
      <c r="AG3366" s="51"/>
    </row>
    <row r="3367" spans="7:33" ht="12.75">
      <c r="G3367" s="51"/>
      <c r="H3367" s="35"/>
      <c r="I3367" s="51"/>
      <c r="J3367" s="35"/>
      <c r="AG3367" s="51"/>
    </row>
    <row r="3368" spans="7:33" ht="12.75">
      <c r="G3368" s="51"/>
      <c r="H3368" s="35"/>
      <c r="I3368" s="51"/>
      <c r="J3368" s="35"/>
      <c r="AG3368" s="51"/>
    </row>
    <row r="3369" spans="7:33" ht="12.75">
      <c r="G3369" s="51"/>
      <c r="H3369" s="35"/>
      <c r="I3369" s="51"/>
      <c r="J3369" s="35"/>
      <c r="AG3369" s="51"/>
    </row>
    <row r="3370" spans="7:33" ht="12.75">
      <c r="G3370" s="51"/>
      <c r="H3370" s="35"/>
      <c r="I3370" s="51"/>
      <c r="J3370" s="35"/>
      <c r="AG3370" s="51"/>
    </row>
    <row r="3371" spans="7:33" ht="12.75">
      <c r="G3371" s="51"/>
      <c r="H3371" s="35"/>
      <c r="I3371" s="51"/>
      <c r="J3371" s="35"/>
      <c r="AG3371" s="51"/>
    </row>
    <row r="3372" spans="7:33" ht="12.75">
      <c r="G3372" s="51"/>
      <c r="H3372" s="35"/>
      <c r="I3372" s="51"/>
      <c r="J3372" s="35"/>
      <c r="AG3372" s="51"/>
    </row>
    <row r="3373" spans="7:33" ht="12.75">
      <c r="G3373" s="51"/>
      <c r="H3373" s="35"/>
      <c r="I3373" s="51"/>
      <c r="J3373" s="35"/>
      <c r="AG3373" s="51"/>
    </row>
    <row r="3374" spans="7:33" ht="12.75">
      <c r="G3374" s="51"/>
      <c r="H3374" s="35"/>
      <c r="I3374" s="51"/>
      <c r="J3374" s="35"/>
      <c r="AG3374" s="51"/>
    </row>
    <row r="3375" spans="7:33" ht="12.75">
      <c r="G3375" s="51"/>
      <c r="H3375" s="35"/>
      <c r="I3375" s="51"/>
      <c r="J3375" s="35"/>
      <c r="AG3375" s="51"/>
    </row>
    <row r="3376" spans="7:33" ht="12.75">
      <c r="G3376" s="51"/>
      <c r="H3376" s="35"/>
      <c r="I3376" s="51"/>
      <c r="J3376" s="35"/>
      <c r="AG3376" s="51"/>
    </row>
    <row r="3377" spans="7:33" ht="12.75">
      <c r="G3377" s="51"/>
      <c r="H3377" s="35"/>
      <c r="I3377" s="51"/>
      <c r="J3377" s="35"/>
      <c r="AG3377" s="51"/>
    </row>
    <row r="3378" spans="7:33" ht="12.75">
      <c r="G3378" s="51"/>
      <c r="H3378" s="35"/>
      <c r="I3378" s="51"/>
      <c r="J3378" s="35"/>
      <c r="AG3378" s="51"/>
    </row>
    <row r="3379" spans="7:33" ht="12.75">
      <c r="G3379" s="51"/>
      <c r="H3379" s="35"/>
      <c r="I3379" s="51"/>
      <c r="J3379" s="35"/>
      <c r="AG3379" s="51"/>
    </row>
    <row r="3380" spans="7:33" ht="12.75">
      <c r="G3380" s="51"/>
      <c r="H3380" s="35"/>
      <c r="I3380" s="51"/>
      <c r="J3380" s="35"/>
      <c r="AG3380" s="51"/>
    </row>
    <row r="3381" spans="7:33" ht="12.75">
      <c r="G3381" s="51"/>
      <c r="H3381" s="35"/>
      <c r="I3381" s="51"/>
      <c r="J3381" s="35"/>
      <c r="AG3381" s="51"/>
    </row>
    <row r="3382" spans="7:33" ht="12.75">
      <c r="G3382" s="51"/>
      <c r="H3382" s="35"/>
      <c r="I3382" s="51"/>
      <c r="J3382" s="35"/>
      <c r="AG3382" s="51"/>
    </row>
    <row r="3383" spans="7:33" ht="12.75">
      <c r="G3383" s="51"/>
      <c r="H3383" s="35"/>
      <c r="I3383" s="51"/>
      <c r="J3383" s="35"/>
      <c r="AG3383" s="51"/>
    </row>
    <row r="3384" spans="7:33" ht="12.75">
      <c r="G3384" s="51"/>
      <c r="H3384" s="35"/>
      <c r="I3384" s="51"/>
      <c r="J3384" s="35"/>
      <c r="AG3384" s="51"/>
    </row>
    <row r="3385" spans="7:33" ht="12.75">
      <c r="G3385" s="51"/>
      <c r="H3385" s="35"/>
      <c r="I3385" s="51"/>
      <c r="J3385" s="35"/>
      <c r="AG3385" s="51"/>
    </row>
    <row r="3386" spans="7:33" ht="12.75">
      <c r="G3386" s="51"/>
      <c r="H3386" s="35"/>
      <c r="I3386" s="51"/>
      <c r="J3386" s="35"/>
      <c r="AG3386" s="51"/>
    </row>
    <row r="3387" spans="7:33" ht="12.75">
      <c r="G3387" s="51"/>
      <c r="H3387" s="35"/>
      <c r="I3387" s="51"/>
      <c r="J3387" s="35"/>
      <c r="AG3387" s="51"/>
    </row>
    <row r="3388" spans="7:33" ht="12.75">
      <c r="G3388" s="51"/>
      <c r="H3388" s="35"/>
      <c r="I3388" s="51"/>
      <c r="J3388" s="35"/>
      <c r="AG3388" s="51"/>
    </row>
    <row r="3389" spans="7:33" ht="12.75">
      <c r="G3389" s="51"/>
      <c r="H3389" s="35"/>
      <c r="I3389" s="51"/>
      <c r="J3389" s="35"/>
      <c r="AG3389" s="51"/>
    </row>
    <row r="3390" spans="7:33" ht="12.75">
      <c r="G3390" s="51"/>
      <c r="H3390" s="35"/>
      <c r="I3390" s="51"/>
      <c r="J3390" s="35"/>
      <c r="AG3390" s="51"/>
    </row>
    <row r="3391" spans="7:33" ht="12.75">
      <c r="G3391" s="51"/>
      <c r="H3391" s="35"/>
      <c r="I3391" s="51"/>
      <c r="J3391" s="35"/>
      <c r="AG3391" s="51"/>
    </row>
    <row r="3392" spans="7:33" ht="12.75">
      <c r="G3392" s="51"/>
      <c r="H3392" s="35"/>
      <c r="I3392" s="51"/>
      <c r="J3392" s="35"/>
      <c r="AG3392" s="51"/>
    </row>
    <row r="3393" spans="7:33" ht="12.75">
      <c r="G3393" s="51"/>
      <c r="H3393" s="35"/>
      <c r="I3393" s="51"/>
      <c r="J3393" s="35"/>
      <c r="AG3393" s="51"/>
    </row>
    <row r="3394" spans="7:33" ht="12.75">
      <c r="G3394" s="51"/>
      <c r="H3394" s="35"/>
      <c r="I3394" s="51"/>
      <c r="J3394" s="35"/>
      <c r="AG3394" s="51"/>
    </row>
    <row r="3395" spans="7:33" ht="12.75">
      <c r="G3395" s="51"/>
      <c r="H3395" s="35"/>
      <c r="I3395" s="51"/>
      <c r="J3395" s="35"/>
      <c r="AG3395" s="51"/>
    </row>
    <row r="3396" spans="7:33" ht="12.75">
      <c r="G3396" s="51"/>
      <c r="H3396" s="35"/>
      <c r="I3396" s="51"/>
      <c r="J3396" s="35"/>
      <c r="AG3396" s="51"/>
    </row>
    <row r="3397" spans="7:33" ht="12.75">
      <c r="G3397" s="51"/>
      <c r="H3397" s="35"/>
      <c r="I3397" s="51"/>
      <c r="J3397" s="35"/>
      <c r="AG3397" s="51"/>
    </row>
    <row r="3398" spans="7:33" ht="12.75">
      <c r="G3398" s="51"/>
      <c r="H3398" s="35"/>
      <c r="I3398" s="51"/>
      <c r="J3398" s="35"/>
      <c r="AG3398" s="51"/>
    </row>
    <row r="3399" spans="7:33" ht="12.75">
      <c r="G3399" s="51"/>
      <c r="H3399" s="35"/>
      <c r="I3399" s="51"/>
      <c r="J3399" s="35"/>
      <c r="AG3399" s="51"/>
    </row>
    <row r="3400" spans="7:33" ht="12.75">
      <c r="G3400" s="51"/>
      <c r="H3400" s="35"/>
      <c r="I3400" s="51"/>
      <c r="J3400" s="35"/>
      <c r="AG3400" s="51"/>
    </row>
    <row r="3401" spans="7:33" ht="12.75">
      <c r="G3401" s="51"/>
      <c r="H3401" s="35"/>
      <c r="I3401" s="51"/>
      <c r="J3401" s="35"/>
      <c r="AG3401" s="51"/>
    </row>
    <row r="3402" spans="7:33" ht="12.75">
      <c r="G3402" s="51"/>
      <c r="H3402" s="35"/>
      <c r="I3402" s="51"/>
      <c r="J3402" s="35"/>
      <c r="AG3402" s="51"/>
    </row>
    <row r="3403" spans="7:33" ht="12.75">
      <c r="G3403" s="51"/>
      <c r="H3403" s="35"/>
      <c r="I3403" s="51"/>
      <c r="J3403" s="35"/>
      <c r="AG3403" s="51"/>
    </row>
    <row r="3404" spans="7:33" ht="12.75">
      <c r="G3404" s="51"/>
      <c r="H3404" s="35"/>
      <c r="I3404" s="51"/>
      <c r="J3404" s="35"/>
      <c r="AG3404" s="51"/>
    </row>
    <row r="3405" spans="7:33" ht="12.75">
      <c r="G3405" s="51"/>
      <c r="H3405" s="35"/>
      <c r="I3405" s="51"/>
      <c r="J3405" s="35"/>
      <c r="AG3405" s="51"/>
    </row>
    <row r="3406" spans="7:33" ht="12.75">
      <c r="G3406" s="51"/>
      <c r="H3406" s="35"/>
      <c r="I3406" s="51"/>
      <c r="J3406" s="35"/>
      <c r="AG3406" s="51"/>
    </row>
    <row r="3407" spans="7:33" ht="12.75">
      <c r="G3407" s="51"/>
      <c r="H3407" s="35"/>
      <c r="I3407" s="51"/>
      <c r="J3407" s="35"/>
      <c r="AG3407" s="51"/>
    </row>
    <row r="3408" spans="7:33" ht="12.75">
      <c r="G3408" s="51"/>
      <c r="H3408" s="35"/>
      <c r="I3408" s="51"/>
      <c r="J3408" s="35"/>
      <c r="AG3408" s="51"/>
    </row>
    <row r="3409" spans="7:33" ht="12.75">
      <c r="G3409" s="51"/>
      <c r="H3409" s="35"/>
      <c r="I3409" s="51"/>
      <c r="J3409" s="35"/>
      <c r="AG3409" s="51"/>
    </row>
    <row r="3410" spans="7:33" ht="12.75">
      <c r="G3410" s="51"/>
      <c r="H3410" s="35"/>
      <c r="I3410" s="51"/>
      <c r="J3410" s="35"/>
      <c r="AG3410" s="51"/>
    </row>
    <row r="3411" spans="7:33" ht="12.75">
      <c r="G3411" s="51"/>
      <c r="H3411" s="35"/>
      <c r="I3411" s="51"/>
      <c r="J3411" s="35"/>
      <c r="AG3411" s="51"/>
    </row>
    <row r="3412" spans="7:33" ht="12.75">
      <c r="G3412" s="51"/>
      <c r="H3412" s="35"/>
      <c r="I3412" s="51"/>
      <c r="J3412" s="35"/>
      <c r="AG3412" s="51"/>
    </row>
    <row r="3413" spans="7:33" ht="12.75">
      <c r="G3413" s="51"/>
      <c r="H3413" s="35"/>
      <c r="I3413" s="51"/>
      <c r="J3413" s="35"/>
      <c r="AG3413" s="51"/>
    </row>
    <row r="3414" spans="7:33" ht="12.75">
      <c r="G3414" s="51"/>
      <c r="H3414" s="35"/>
      <c r="I3414" s="51"/>
      <c r="J3414" s="35"/>
      <c r="AG3414" s="51"/>
    </row>
    <row r="3415" spans="7:33" ht="12.75">
      <c r="G3415" s="51"/>
      <c r="H3415" s="35"/>
      <c r="I3415" s="51"/>
      <c r="J3415" s="35"/>
      <c r="AG3415" s="51"/>
    </row>
    <row r="3416" spans="7:33" ht="12.75">
      <c r="G3416" s="51"/>
      <c r="H3416" s="35"/>
      <c r="I3416" s="51"/>
      <c r="J3416" s="35"/>
      <c r="AG3416" s="51"/>
    </row>
    <row r="3417" spans="7:33" ht="12.75">
      <c r="G3417" s="51"/>
      <c r="H3417" s="35"/>
      <c r="I3417" s="51"/>
      <c r="J3417" s="35"/>
      <c r="AG3417" s="51"/>
    </row>
    <row r="3418" spans="7:33" ht="12.75">
      <c r="G3418" s="51"/>
      <c r="H3418" s="35"/>
      <c r="I3418" s="51"/>
      <c r="J3418" s="35"/>
      <c r="AG3418" s="51"/>
    </row>
    <row r="3419" spans="7:33" ht="12.75">
      <c r="G3419" s="51"/>
      <c r="H3419" s="35"/>
      <c r="I3419" s="51"/>
      <c r="J3419" s="35"/>
      <c r="AG3419" s="51"/>
    </row>
    <row r="3420" spans="7:33" ht="12.75">
      <c r="G3420" s="51"/>
      <c r="H3420" s="35"/>
      <c r="I3420" s="51"/>
      <c r="J3420" s="35"/>
      <c r="AG3420" s="51"/>
    </row>
    <row r="3421" spans="7:33" ht="12.75">
      <c r="G3421" s="51"/>
      <c r="H3421" s="35"/>
      <c r="I3421" s="51"/>
      <c r="J3421" s="35"/>
      <c r="AG3421" s="51"/>
    </row>
    <row r="3422" spans="7:33" ht="12.75">
      <c r="G3422" s="51"/>
      <c r="H3422" s="35"/>
      <c r="I3422" s="51"/>
      <c r="J3422" s="35"/>
      <c r="AG3422" s="51"/>
    </row>
    <row r="3423" spans="7:33" ht="12.75">
      <c r="G3423" s="51"/>
      <c r="H3423" s="35"/>
      <c r="I3423" s="51"/>
      <c r="J3423" s="35"/>
      <c r="AG3423" s="51"/>
    </row>
    <row r="3424" spans="7:33" ht="12.75">
      <c r="G3424" s="51"/>
      <c r="H3424" s="35"/>
      <c r="I3424" s="51"/>
      <c r="J3424" s="35"/>
      <c r="AG3424" s="51"/>
    </row>
    <row r="3425" spans="7:33" ht="12.75">
      <c r="G3425" s="51"/>
      <c r="H3425" s="35"/>
      <c r="I3425" s="51"/>
      <c r="J3425" s="35"/>
      <c r="AG3425" s="51"/>
    </row>
    <row r="3426" spans="7:33" ht="12.75">
      <c r="G3426" s="51"/>
      <c r="H3426" s="35"/>
      <c r="I3426" s="51"/>
      <c r="J3426" s="35"/>
      <c r="AG3426" s="51"/>
    </row>
    <row r="3427" spans="7:33" ht="12.75">
      <c r="G3427" s="51"/>
      <c r="H3427" s="35"/>
      <c r="I3427" s="51"/>
      <c r="J3427" s="35"/>
      <c r="AG3427" s="51"/>
    </row>
    <row r="3428" spans="7:33" ht="12.75">
      <c r="G3428" s="51"/>
      <c r="H3428" s="35"/>
      <c r="I3428" s="51"/>
      <c r="J3428" s="35"/>
      <c r="AG3428" s="51"/>
    </row>
    <row r="3429" spans="7:33" ht="12.75">
      <c r="G3429" s="51"/>
      <c r="H3429" s="35"/>
      <c r="I3429" s="51"/>
      <c r="J3429" s="35"/>
      <c r="AG3429" s="51"/>
    </row>
    <row r="3430" spans="7:33" ht="12.75">
      <c r="G3430" s="51"/>
      <c r="H3430" s="35"/>
      <c r="I3430" s="51"/>
      <c r="J3430" s="35"/>
      <c r="AG3430" s="51"/>
    </row>
    <row r="3431" spans="7:33" ht="12.75">
      <c r="G3431" s="51"/>
      <c r="H3431" s="35"/>
      <c r="I3431" s="51"/>
      <c r="J3431" s="35"/>
      <c r="AG3431" s="51"/>
    </row>
    <row r="3432" spans="7:33" ht="12.75">
      <c r="G3432" s="51"/>
      <c r="H3432" s="35"/>
      <c r="I3432" s="51"/>
      <c r="J3432" s="35"/>
      <c r="AG3432" s="51"/>
    </row>
    <row r="3433" spans="7:33" ht="12.75">
      <c r="G3433" s="51"/>
      <c r="H3433" s="35"/>
      <c r="I3433" s="51"/>
      <c r="J3433" s="35"/>
      <c r="AG3433" s="51"/>
    </row>
    <row r="3434" spans="7:33" ht="12.75">
      <c r="G3434" s="51"/>
      <c r="H3434" s="35"/>
      <c r="I3434" s="51"/>
      <c r="J3434" s="35"/>
      <c r="AG3434" s="51"/>
    </row>
    <row r="3435" spans="7:33" ht="12.75">
      <c r="G3435" s="51"/>
      <c r="H3435" s="35"/>
      <c r="I3435" s="51"/>
      <c r="J3435" s="35"/>
      <c r="AG3435" s="51"/>
    </row>
    <row r="3436" spans="7:33" ht="12.75">
      <c r="G3436" s="51"/>
      <c r="H3436" s="35"/>
      <c r="I3436" s="51"/>
      <c r="J3436" s="35"/>
      <c r="AG3436" s="51"/>
    </row>
    <row r="3437" spans="7:33" ht="12.75">
      <c r="G3437" s="51"/>
      <c r="H3437" s="35"/>
      <c r="I3437" s="51"/>
      <c r="J3437" s="35"/>
      <c r="AG3437" s="51"/>
    </row>
    <row r="3438" spans="7:33" ht="12.75">
      <c r="G3438" s="51"/>
      <c r="H3438" s="35"/>
      <c r="I3438" s="51"/>
      <c r="J3438" s="35"/>
      <c r="AG3438" s="51"/>
    </row>
    <row r="3439" spans="7:33" ht="12.75">
      <c r="G3439" s="51"/>
      <c r="H3439" s="35"/>
      <c r="I3439" s="51"/>
      <c r="J3439" s="35"/>
      <c r="AG3439" s="51"/>
    </row>
    <row r="3440" spans="7:33" ht="12.75">
      <c r="G3440" s="51"/>
      <c r="H3440" s="35"/>
      <c r="I3440" s="51"/>
      <c r="J3440" s="35"/>
      <c r="AG3440" s="51"/>
    </row>
    <row r="3441" spans="7:33" ht="12.75">
      <c r="G3441" s="51"/>
      <c r="H3441" s="35"/>
      <c r="I3441" s="51"/>
      <c r="J3441" s="35"/>
      <c r="AG3441" s="51"/>
    </row>
    <row r="3442" spans="7:33" ht="12.75">
      <c r="G3442" s="51"/>
      <c r="H3442" s="35"/>
      <c r="I3442" s="51"/>
      <c r="J3442" s="35"/>
      <c r="AG3442" s="51"/>
    </row>
    <row r="3443" spans="7:33" ht="12.75">
      <c r="G3443" s="51"/>
      <c r="H3443" s="35"/>
      <c r="I3443" s="51"/>
      <c r="J3443" s="35"/>
      <c r="AG3443" s="51"/>
    </row>
    <row r="3444" spans="7:33" ht="12.75">
      <c r="G3444" s="51"/>
      <c r="H3444" s="35"/>
      <c r="I3444" s="51"/>
      <c r="J3444" s="35"/>
      <c r="AG3444" s="51"/>
    </row>
    <row r="3445" spans="7:33" ht="12.75">
      <c r="G3445" s="51"/>
      <c r="H3445" s="35"/>
      <c r="I3445" s="51"/>
      <c r="J3445" s="35"/>
      <c r="AG3445" s="51"/>
    </row>
    <row r="3446" spans="7:33" ht="12.75">
      <c r="G3446" s="51"/>
      <c r="H3446" s="35"/>
      <c r="I3446" s="51"/>
      <c r="J3446" s="35"/>
      <c r="AG3446" s="51"/>
    </row>
    <row r="3447" spans="7:33" ht="12.75">
      <c r="G3447" s="51"/>
      <c r="H3447" s="35"/>
      <c r="I3447" s="51"/>
      <c r="J3447" s="35"/>
      <c r="AG3447" s="51"/>
    </row>
    <row r="3448" spans="7:33" ht="12.75">
      <c r="G3448" s="51"/>
      <c r="H3448" s="35"/>
      <c r="I3448" s="51"/>
      <c r="J3448" s="35"/>
      <c r="AG3448" s="51"/>
    </row>
    <row r="3449" spans="7:33" ht="12.75">
      <c r="G3449" s="51"/>
      <c r="H3449" s="35"/>
      <c r="I3449" s="51"/>
      <c r="J3449" s="35"/>
      <c r="AG3449" s="51"/>
    </row>
    <row r="3450" spans="7:33" ht="12.75">
      <c r="G3450" s="51"/>
      <c r="H3450" s="35"/>
      <c r="I3450" s="51"/>
      <c r="J3450" s="35"/>
      <c r="AG3450" s="51"/>
    </row>
    <row r="3451" spans="7:33" ht="12.75">
      <c r="G3451" s="51"/>
      <c r="H3451" s="35"/>
      <c r="I3451" s="51"/>
      <c r="J3451" s="35"/>
      <c r="AG3451" s="51"/>
    </row>
    <row r="3452" spans="7:33" ht="12.75">
      <c r="G3452" s="51"/>
      <c r="H3452" s="35"/>
      <c r="I3452" s="51"/>
      <c r="J3452" s="35"/>
      <c r="AG3452" s="51"/>
    </row>
    <row r="3453" spans="7:33" ht="12.75">
      <c r="G3453" s="51"/>
      <c r="H3453" s="35"/>
      <c r="I3453" s="51"/>
      <c r="J3453" s="35"/>
      <c r="AG3453" s="51"/>
    </row>
    <row r="3454" spans="7:33" ht="12.75">
      <c r="G3454" s="51"/>
      <c r="H3454" s="35"/>
      <c r="I3454" s="51"/>
      <c r="J3454" s="35"/>
      <c r="AG3454" s="51"/>
    </row>
    <row r="3455" spans="7:33" ht="12.75">
      <c r="G3455" s="51"/>
      <c r="H3455" s="35"/>
      <c r="I3455" s="51"/>
      <c r="J3455" s="35"/>
      <c r="AG3455" s="51"/>
    </row>
    <row r="3456" spans="7:33" ht="12.75">
      <c r="G3456" s="51"/>
      <c r="H3456" s="35"/>
      <c r="I3456" s="51"/>
      <c r="J3456" s="35"/>
      <c r="AG3456" s="51"/>
    </row>
    <row r="3457" spans="7:33" ht="12.75">
      <c r="G3457" s="51"/>
      <c r="H3457" s="35"/>
      <c r="I3457" s="51"/>
      <c r="J3457" s="35"/>
      <c r="AG3457" s="51"/>
    </row>
    <row r="3458" spans="7:33" ht="12.75">
      <c r="G3458" s="51"/>
      <c r="H3458" s="35"/>
      <c r="I3458" s="51"/>
      <c r="J3458" s="35"/>
      <c r="AG3458" s="51"/>
    </row>
    <row r="3459" spans="7:33" ht="12.75">
      <c r="G3459" s="51"/>
      <c r="H3459" s="35"/>
      <c r="I3459" s="51"/>
      <c r="J3459" s="35"/>
      <c r="AG3459" s="51"/>
    </row>
    <row r="3460" spans="7:33" ht="12.75">
      <c r="G3460" s="51"/>
      <c r="H3460" s="35"/>
      <c r="I3460" s="51"/>
      <c r="J3460" s="35"/>
      <c r="AG3460" s="51"/>
    </row>
    <row r="3461" spans="7:33" ht="12.75">
      <c r="G3461" s="51"/>
      <c r="H3461" s="35"/>
      <c r="I3461" s="51"/>
      <c r="J3461" s="35"/>
      <c r="AG3461" s="51"/>
    </row>
    <row r="3462" spans="7:33" ht="12.75">
      <c r="G3462" s="51"/>
      <c r="H3462" s="35"/>
      <c r="I3462" s="51"/>
      <c r="J3462" s="35"/>
      <c r="AG3462" s="51"/>
    </row>
    <row r="3463" spans="7:33" ht="12.75">
      <c r="G3463" s="51"/>
      <c r="H3463" s="35"/>
      <c r="I3463" s="51"/>
      <c r="J3463" s="35"/>
      <c r="AG3463" s="51"/>
    </row>
    <row r="3464" spans="7:33" ht="12.75">
      <c r="G3464" s="51"/>
      <c r="H3464" s="35"/>
      <c r="I3464" s="51"/>
      <c r="J3464" s="35"/>
      <c r="AG3464" s="51"/>
    </row>
    <row r="3465" spans="7:33" ht="12.75">
      <c r="G3465" s="51"/>
      <c r="H3465" s="35"/>
      <c r="I3465" s="51"/>
      <c r="J3465" s="35"/>
      <c r="AG3465" s="51"/>
    </row>
    <row r="3466" spans="7:33" ht="12.75">
      <c r="G3466" s="51"/>
      <c r="H3466" s="35"/>
      <c r="I3466" s="51"/>
      <c r="J3466" s="35"/>
      <c r="AG3466" s="51"/>
    </row>
    <row r="3467" spans="7:33" ht="12.75">
      <c r="G3467" s="51"/>
      <c r="H3467" s="35"/>
      <c r="I3467" s="51"/>
      <c r="J3467" s="35"/>
      <c r="AG3467" s="51"/>
    </row>
    <row r="3468" spans="7:33" ht="12.75">
      <c r="G3468" s="51"/>
      <c r="H3468" s="35"/>
      <c r="I3468" s="51"/>
      <c r="J3468" s="35"/>
      <c r="AG3468" s="51"/>
    </row>
    <row r="3469" spans="7:33" ht="12.75">
      <c r="G3469" s="51"/>
      <c r="H3469" s="35"/>
      <c r="I3469" s="51"/>
      <c r="J3469" s="35"/>
      <c r="AG3469" s="51"/>
    </row>
    <row r="3470" spans="7:33" ht="12.75">
      <c r="G3470" s="51"/>
      <c r="H3470" s="35"/>
      <c r="I3470" s="51"/>
      <c r="J3470" s="35"/>
      <c r="AG3470" s="51"/>
    </row>
    <row r="3471" spans="7:33" ht="12.75">
      <c r="G3471" s="51"/>
      <c r="H3471" s="35"/>
      <c r="I3471" s="51"/>
      <c r="J3471" s="35"/>
      <c r="AG3471" s="51"/>
    </row>
    <row r="3472" spans="7:33" ht="12.75">
      <c r="G3472" s="51"/>
      <c r="H3472" s="35"/>
      <c r="I3472" s="51"/>
      <c r="J3472" s="35"/>
      <c r="AG3472" s="51"/>
    </row>
    <row r="3473" spans="7:33" ht="12.75">
      <c r="G3473" s="51"/>
      <c r="H3473" s="35"/>
      <c r="I3473" s="51"/>
      <c r="J3473" s="35"/>
      <c r="AG3473" s="51"/>
    </row>
    <row r="3474" spans="7:33" ht="12.75">
      <c r="G3474" s="51"/>
      <c r="H3474" s="35"/>
      <c r="I3474" s="51"/>
      <c r="J3474" s="35"/>
      <c r="AG3474" s="51"/>
    </row>
    <row r="3475" spans="7:33" ht="12.75">
      <c r="G3475" s="51"/>
      <c r="H3475" s="35"/>
      <c r="I3475" s="51"/>
      <c r="J3475" s="35"/>
      <c r="AG3475" s="51"/>
    </row>
    <row r="3476" spans="7:33" ht="12.75">
      <c r="G3476" s="51"/>
      <c r="H3476" s="35"/>
      <c r="I3476" s="51"/>
      <c r="J3476" s="35"/>
      <c r="AG3476" s="51"/>
    </row>
    <row r="3477" spans="7:33" ht="12.75">
      <c r="G3477" s="51"/>
      <c r="H3477" s="35"/>
      <c r="I3477" s="51"/>
      <c r="J3477" s="35"/>
      <c r="AG3477" s="51"/>
    </row>
    <row r="3478" spans="7:33" ht="12.75">
      <c r="G3478" s="51"/>
      <c r="H3478" s="35"/>
      <c r="I3478" s="51"/>
      <c r="J3478" s="35"/>
      <c r="AG3478" s="51"/>
    </row>
    <row r="3479" spans="7:33" ht="12.75">
      <c r="G3479" s="51"/>
      <c r="H3479" s="35"/>
      <c r="I3479" s="51"/>
      <c r="J3479" s="35"/>
      <c r="AG3479" s="51"/>
    </row>
    <row r="3480" spans="7:33" ht="12.75">
      <c r="G3480" s="51"/>
      <c r="H3480" s="35"/>
      <c r="I3480" s="51"/>
      <c r="J3480" s="35"/>
      <c r="AG3480" s="51"/>
    </row>
    <row r="3481" spans="7:33" ht="12.75">
      <c r="G3481" s="51"/>
      <c r="H3481" s="35"/>
      <c r="I3481" s="51"/>
      <c r="J3481" s="35"/>
      <c r="AG3481" s="51"/>
    </row>
    <row r="3482" spans="7:33" ht="12.75">
      <c r="G3482" s="51"/>
      <c r="H3482" s="35"/>
      <c r="I3482" s="51"/>
      <c r="J3482" s="35"/>
      <c r="AG3482" s="51"/>
    </row>
    <row r="3483" spans="7:33" ht="12.75">
      <c r="G3483" s="51"/>
      <c r="H3483" s="35"/>
      <c r="I3483" s="51"/>
      <c r="J3483" s="35"/>
      <c r="AG3483" s="51"/>
    </row>
    <row r="3484" spans="7:33" ht="12.75">
      <c r="G3484" s="51"/>
      <c r="H3484" s="35"/>
      <c r="I3484" s="51"/>
      <c r="J3484" s="35"/>
      <c r="AG3484" s="51"/>
    </row>
    <row r="3485" spans="7:33" ht="12.75">
      <c r="G3485" s="51"/>
      <c r="H3485" s="35"/>
      <c r="I3485" s="51"/>
      <c r="J3485" s="35"/>
      <c r="AG3485" s="51"/>
    </row>
    <row r="3486" spans="7:33" ht="12.75">
      <c r="G3486" s="51"/>
      <c r="H3486" s="35"/>
      <c r="I3486" s="51"/>
      <c r="J3486" s="35"/>
      <c r="AG3486" s="51"/>
    </row>
    <row r="3487" spans="7:33" ht="12.75">
      <c r="G3487" s="51"/>
      <c r="H3487" s="35"/>
      <c r="I3487" s="51"/>
      <c r="J3487" s="35"/>
      <c r="AG3487" s="51"/>
    </row>
    <row r="3488" spans="7:33" ht="12.75">
      <c r="G3488" s="51"/>
      <c r="H3488" s="35"/>
      <c r="I3488" s="51"/>
      <c r="J3488" s="35"/>
      <c r="AG3488" s="51"/>
    </row>
    <row r="3489" spans="7:33" ht="12.75">
      <c r="G3489" s="51"/>
      <c r="H3489" s="35"/>
      <c r="I3489" s="51"/>
      <c r="J3489" s="35"/>
      <c r="AG3489" s="51"/>
    </row>
    <row r="3490" spans="7:33" ht="12.75">
      <c r="G3490" s="51"/>
      <c r="H3490" s="35"/>
      <c r="I3490" s="51"/>
      <c r="J3490" s="35"/>
      <c r="AG3490" s="51"/>
    </row>
    <row r="3491" spans="7:33" ht="12.75">
      <c r="G3491" s="51"/>
      <c r="H3491" s="35"/>
      <c r="I3491" s="51"/>
      <c r="J3491" s="35"/>
      <c r="AG3491" s="51"/>
    </row>
    <row r="3492" spans="7:33" ht="12.75">
      <c r="G3492" s="51"/>
      <c r="H3492" s="35"/>
      <c r="I3492" s="51"/>
      <c r="J3492" s="35"/>
      <c r="AG3492" s="51"/>
    </row>
    <row r="3493" spans="7:33" ht="12.75">
      <c r="G3493" s="51"/>
      <c r="H3493" s="35"/>
      <c r="I3493" s="51"/>
      <c r="J3493" s="35"/>
      <c r="AG3493" s="51"/>
    </row>
    <row r="3494" spans="7:33" ht="12.75">
      <c r="G3494" s="51"/>
      <c r="H3494" s="35"/>
      <c r="I3494" s="51"/>
      <c r="J3494" s="35"/>
      <c r="AG3494" s="51"/>
    </row>
    <row r="3495" spans="7:33" ht="12.75">
      <c r="G3495" s="51"/>
      <c r="H3495" s="35"/>
      <c r="I3495" s="51"/>
      <c r="J3495" s="35"/>
      <c r="AG3495" s="51"/>
    </row>
    <row r="3496" spans="7:33" ht="12.75">
      <c r="G3496" s="51"/>
      <c r="H3496" s="35"/>
      <c r="I3496" s="51"/>
      <c r="J3496" s="35"/>
      <c r="AG3496" s="51"/>
    </row>
    <row r="3497" spans="7:33" ht="12.75">
      <c r="G3497" s="51"/>
      <c r="H3497" s="35"/>
      <c r="I3497" s="51"/>
      <c r="J3497" s="35"/>
      <c r="AG3497" s="51"/>
    </row>
    <row r="3498" spans="7:33" ht="12.75">
      <c r="G3498" s="51"/>
      <c r="H3498" s="35"/>
      <c r="I3498" s="51"/>
      <c r="J3498" s="35"/>
      <c r="AG3498" s="51"/>
    </row>
    <row r="3499" spans="7:33" ht="12.75">
      <c r="G3499" s="51"/>
      <c r="H3499" s="35"/>
      <c r="I3499" s="51"/>
      <c r="J3499" s="35"/>
      <c r="AG3499" s="51"/>
    </row>
    <row r="3500" spans="7:33" ht="12.75">
      <c r="G3500" s="51"/>
      <c r="H3500" s="35"/>
      <c r="I3500" s="51"/>
      <c r="J3500" s="35"/>
      <c r="AG3500" s="51"/>
    </row>
    <row r="3501" spans="7:33" ht="12.75">
      <c r="G3501" s="51"/>
      <c r="H3501" s="35"/>
      <c r="I3501" s="51"/>
      <c r="J3501" s="35"/>
      <c r="AG3501" s="51"/>
    </row>
    <row r="3502" spans="7:33" ht="12.75">
      <c r="G3502" s="51"/>
      <c r="H3502" s="35"/>
      <c r="I3502" s="51"/>
      <c r="J3502" s="35"/>
      <c r="AG3502" s="51"/>
    </row>
    <row r="3503" spans="7:33" ht="12.75">
      <c r="G3503" s="51"/>
      <c r="H3503" s="35"/>
      <c r="I3503" s="51"/>
      <c r="J3503" s="35"/>
      <c r="AG3503" s="51"/>
    </row>
    <row r="3504" spans="7:33" ht="12.75">
      <c r="G3504" s="51"/>
      <c r="H3504" s="35"/>
      <c r="I3504" s="51"/>
      <c r="J3504" s="35"/>
      <c r="AG3504" s="51"/>
    </row>
    <row r="3505" spans="7:33" ht="12.75">
      <c r="G3505" s="51"/>
      <c r="H3505" s="35"/>
      <c r="I3505" s="51"/>
      <c r="J3505" s="35"/>
      <c r="AG3505" s="51"/>
    </row>
    <row r="3506" spans="7:33" ht="12.75">
      <c r="G3506" s="51"/>
      <c r="H3506" s="35"/>
      <c r="I3506" s="51"/>
      <c r="J3506" s="35"/>
      <c r="AG3506" s="51"/>
    </row>
    <row r="3507" spans="7:33" ht="12.75">
      <c r="G3507" s="51"/>
      <c r="H3507" s="35"/>
      <c r="I3507" s="51"/>
      <c r="J3507" s="35"/>
      <c r="AG3507" s="51"/>
    </row>
    <row r="3508" spans="7:33" ht="12.75">
      <c r="G3508" s="51"/>
      <c r="H3508" s="35"/>
      <c r="I3508" s="51"/>
      <c r="J3508" s="35"/>
      <c r="AG3508" s="51"/>
    </row>
    <row r="3509" spans="7:33" ht="12.75">
      <c r="G3509" s="51"/>
      <c r="H3509" s="35"/>
      <c r="I3509" s="51"/>
      <c r="J3509" s="35"/>
      <c r="AG3509" s="51"/>
    </row>
    <row r="3510" spans="7:33" ht="12.75">
      <c r="G3510" s="51"/>
      <c r="H3510" s="35"/>
      <c r="I3510" s="51"/>
      <c r="J3510" s="35"/>
      <c r="AG3510" s="51"/>
    </row>
    <row r="3511" spans="7:33" ht="12.75">
      <c r="G3511" s="51"/>
      <c r="H3511" s="35"/>
      <c r="I3511" s="51"/>
      <c r="J3511" s="35"/>
      <c r="AG3511" s="51"/>
    </row>
    <row r="3512" spans="7:33" ht="12.75">
      <c r="G3512" s="51"/>
      <c r="H3512" s="35"/>
      <c r="I3512" s="51"/>
      <c r="J3512" s="35"/>
      <c r="AG3512" s="51"/>
    </row>
    <row r="3513" spans="7:33" ht="12.75">
      <c r="G3513" s="51"/>
      <c r="H3513" s="35"/>
      <c r="I3513" s="51"/>
      <c r="J3513" s="35"/>
      <c r="AG3513" s="51"/>
    </row>
    <row r="3514" spans="7:33" ht="12.75">
      <c r="G3514" s="51"/>
      <c r="H3514" s="35"/>
      <c r="I3514" s="51"/>
      <c r="J3514" s="35"/>
      <c r="AG3514" s="51"/>
    </row>
    <row r="3515" spans="7:33" ht="12.75">
      <c r="G3515" s="51"/>
      <c r="H3515" s="35"/>
      <c r="I3515" s="51"/>
      <c r="J3515" s="35"/>
      <c r="AG3515" s="51"/>
    </row>
    <row r="3516" spans="7:33" ht="12.75">
      <c r="G3516" s="51"/>
      <c r="H3516" s="35"/>
      <c r="I3516" s="51"/>
      <c r="J3516" s="35"/>
      <c r="AG3516" s="51"/>
    </row>
    <row r="3517" spans="7:33" ht="12.75">
      <c r="G3517" s="51"/>
      <c r="H3517" s="35"/>
      <c r="I3517" s="51"/>
      <c r="J3517" s="35"/>
      <c r="AG3517" s="51"/>
    </row>
    <row r="3518" spans="7:33" ht="12.75">
      <c r="G3518" s="51"/>
      <c r="H3518" s="35"/>
      <c r="I3518" s="51"/>
      <c r="J3518" s="35"/>
      <c r="AG3518" s="51"/>
    </row>
    <row r="3519" spans="7:33" ht="12.75">
      <c r="G3519" s="51"/>
      <c r="H3519" s="35"/>
      <c r="I3519" s="51"/>
      <c r="J3519" s="35"/>
      <c r="AG3519" s="51"/>
    </row>
    <row r="3520" spans="7:33" ht="12.75">
      <c r="G3520" s="51"/>
      <c r="H3520" s="35"/>
      <c r="I3520" s="51"/>
      <c r="J3520" s="35"/>
      <c r="AG3520" s="51"/>
    </row>
    <row r="3521" spans="7:33" ht="12.75">
      <c r="G3521" s="51"/>
      <c r="H3521" s="35"/>
      <c r="I3521" s="51"/>
      <c r="J3521" s="35"/>
      <c r="AG3521" s="51"/>
    </row>
    <row r="3522" spans="7:33" ht="12.75">
      <c r="G3522" s="51"/>
      <c r="H3522" s="35"/>
      <c r="I3522" s="51"/>
      <c r="J3522" s="35"/>
      <c r="AG3522" s="51"/>
    </row>
    <row r="3523" spans="7:33" ht="12.75">
      <c r="G3523" s="51"/>
      <c r="H3523" s="35"/>
      <c r="I3523" s="51"/>
      <c r="J3523" s="35"/>
      <c r="AG3523" s="51"/>
    </row>
    <row r="3524" spans="7:33" ht="12.75">
      <c r="G3524" s="51"/>
      <c r="H3524" s="35"/>
      <c r="I3524" s="51"/>
      <c r="J3524" s="35"/>
      <c r="AG3524" s="51"/>
    </row>
    <row r="3525" spans="7:33" ht="12.75">
      <c r="G3525" s="51"/>
      <c r="H3525" s="35"/>
      <c r="I3525" s="51"/>
      <c r="J3525" s="35"/>
      <c r="AG3525" s="51"/>
    </row>
    <row r="3526" spans="7:33" ht="12.75">
      <c r="G3526" s="51"/>
      <c r="H3526" s="35"/>
      <c r="I3526" s="51"/>
      <c r="J3526" s="35"/>
      <c r="AG3526" s="51"/>
    </row>
    <row r="3527" spans="7:33" ht="12.75">
      <c r="G3527" s="51"/>
      <c r="H3527" s="35"/>
      <c r="I3527" s="51"/>
      <c r="J3527" s="35"/>
      <c r="AG3527" s="51"/>
    </row>
    <row r="3528" spans="7:33" ht="12.75">
      <c r="G3528" s="51"/>
      <c r="H3528" s="35"/>
      <c r="I3528" s="51"/>
      <c r="J3528" s="35"/>
      <c r="AG3528" s="51"/>
    </row>
    <row r="3529" spans="7:33" ht="12.75">
      <c r="G3529" s="51"/>
      <c r="H3529" s="35"/>
      <c r="I3529" s="51"/>
      <c r="J3529" s="35"/>
      <c r="AG3529" s="51"/>
    </row>
    <row r="3530" spans="7:33" ht="12.75">
      <c r="G3530" s="51"/>
      <c r="H3530" s="35"/>
      <c r="I3530" s="51"/>
      <c r="J3530" s="35"/>
      <c r="AG3530" s="51"/>
    </row>
    <row r="3531" spans="7:33" ht="12.75">
      <c r="G3531" s="51"/>
      <c r="H3531" s="35"/>
      <c r="I3531" s="51"/>
      <c r="J3531" s="35"/>
      <c r="AG3531" s="51"/>
    </row>
    <row r="3532" spans="7:33" ht="12.75">
      <c r="G3532" s="51"/>
      <c r="H3532" s="35"/>
      <c r="I3532" s="51"/>
      <c r="J3532" s="35"/>
      <c r="AG3532" s="51"/>
    </row>
    <row r="3533" spans="7:33" ht="12.75">
      <c r="G3533" s="51"/>
      <c r="H3533" s="35"/>
      <c r="I3533" s="51"/>
      <c r="J3533" s="35"/>
      <c r="AG3533" s="51"/>
    </row>
    <row r="3534" spans="7:33" ht="12.75">
      <c r="G3534" s="51"/>
      <c r="H3534" s="35"/>
      <c r="I3534" s="51"/>
      <c r="J3534" s="35"/>
      <c r="AG3534" s="51"/>
    </row>
    <row r="3535" spans="7:33" ht="12.75">
      <c r="G3535" s="51"/>
      <c r="H3535" s="35"/>
      <c r="I3535" s="51"/>
      <c r="J3535" s="35"/>
      <c r="AG3535" s="51"/>
    </row>
    <row r="3536" spans="7:33" ht="12.75">
      <c r="G3536" s="51"/>
      <c r="H3536" s="35"/>
      <c r="I3536" s="51"/>
      <c r="J3536" s="35"/>
      <c r="AG3536" s="51"/>
    </row>
    <row r="3537" spans="7:33" ht="12.75">
      <c r="G3537" s="51"/>
      <c r="H3537" s="35"/>
      <c r="I3537" s="51"/>
      <c r="J3537" s="35"/>
      <c r="AG3537" s="51"/>
    </row>
    <row r="3538" spans="7:33" ht="12.75">
      <c r="G3538" s="51"/>
      <c r="H3538" s="35"/>
      <c r="I3538" s="51"/>
      <c r="J3538" s="35"/>
      <c r="AG3538" s="51"/>
    </row>
    <row r="3539" spans="7:33" ht="12.75">
      <c r="G3539" s="51"/>
      <c r="H3539" s="35"/>
      <c r="I3539" s="51"/>
      <c r="J3539" s="35"/>
      <c r="AG3539" s="51"/>
    </row>
    <row r="3540" spans="7:33" ht="12.75">
      <c r="G3540" s="51"/>
      <c r="H3540" s="35"/>
      <c r="I3540" s="51"/>
      <c r="J3540" s="35"/>
      <c r="AG3540" s="51"/>
    </row>
    <row r="3541" spans="7:33" ht="12.75">
      <c r="G3541" s="51"/>
      <c r="H3541" s="35"/>
      <c r="I3541" s="51"/>
      <c r="J3541" s="35"/>
      <c r="AG3541" s="51"/>
    </row>
    <row r="3542" spans="7:33" ht="12.75">
      <c r="G3542" s="51"/>
      <c r="H3542" s="35"/>
      <c r="I3542" s="51"/>
      <c r="J3542" s="35"/>
      <c r="AG3542" s="51"/>
    </row>
    <row r="3543" spans="7:33" ht="12.75">
      <c r="G3543" s="51"/>
      <c r="H3543" s="35"/>
      <c r="I3543" s="51"/>
      <c r="J3543" s="35"/>
      <c r="AG3543" s="51"/>
    </row>
    <row r="3544" spans="7:33" ht="12.75">
      <c r="G3544" s="51"/>
      <c r="H3544" s="35"/>
      <c r="I3544" s="51"/>
      <c r="J3544" s="35"/>
      <c r="AG3544" s="51"/>
    </row>
    <row r="3545" spans="7:33" ht="12.75">
      <c r="G3545" s="51"/>
      <c r="H3545" s="35"/>
      <c r="I3545" s="51"/>
      <c r="J3545" s="35"/>
      <c r="AG3545" s="51"/>
    </row>
    <row r="3546" spans="7:33" ht="12.75">
      <c r="G3546" s="51"/>
      <c r="H3546" s="35"/>
      <c r="I3546" s="51"/>
      <c r="J3546" s="35"/>
      <c r="AG3546" s="51"/>
    </row>
    <row r="3547" spans="7:33" ht="12.75">
      <c r="G3547" s="51"/>
      <c r="H3547" s="35"/>
      <c r="I3547" s="51"/>
      <c r="J3547" s="35"/>
      <c r="AG3547" s="51"/>
    </row>
    <row r="3548" spans="7:33" ht="12.75">
      <c r="G3548" s="51"/>
      <c r="H3548" s="35"/>
      <c r="I3548" s="51"/>
      <c r="J3548" s="35"/>
      <c r="AG3548" s="51"/>
    </row>
    <row r="3549" spans="7:33" ht="12.75">
      <c r="G3549" s="51"/>
      <c r="H3549" s="35"/>
      <c r="I3549" s="51"/>
      <c r="J3549" s="35"/>
      <c r="AG3549" s="51"/>
    </row>
    <row r="3550" spans="7:33" ht="12.75">
      <c r="G3550" s="51"/>
      <c r="H3550" s="35"/>
      <c r="I3550" s="51"/>
      <c r="J3550" s="35"/>
      <c r="AG3550" s="51"/>
    </row>
    <row r="3551" spans="7:33" ht="12.75">
      <c r="G3551" s="51"/>
      <c r="H3551" s="35"/>
      <c r="I3551" s="51"/>
      <c r="J3551" s="35"/>
      <c r="AG3551" s="51"/>
    </row>
    <row r="3552" spans="7:33" ht="12.75">
      <c r="G3552" s="51"/>
      <c r="H3552" s="35"/>
      <c r="I3552" s="51"/>
      <c r="J3552" s="35"/>
      <c r="AG3552" s="51"/>
    </row>
    <row r="3553" spans="7:33" ht="12.75">
      <c r="G3553" s="51"/>
      <c r="H3553" s="35"/>
      <c r="I3553" s="51"/>
      <c r="J3553" s="35"/>
      <c r="AG3553" s="51"/>
    </row>
    <row r="3554" spans="7:33" ht="12.75">
      <c r="G3554" s="51"/>
      <c r="H3554" s="35"/>
      <c r="I3554" s="51"/>
      <c r="J3554" s="35"/>
      <c r="AG3554" s="51"/>
    </row>
    <row r="3555" spans="7:33" ht="12.75">
      <c r="G3555" s="51"/>
      <c r="H3555" s="35"/>
      <c r="I3555" s="51"/>
      <c r="J3555" s="35"/>
      <c r="AG3555" s="51"/>
    </row>
    <row r="3556" spans="7:33" ht="12.75">
      <c r="G3556" s="51"/>
      <c r="H3556" s="35"/>
      <c r="I3556" s="51"/>
      <c r="J3556" s="35"/>
      <c r="AG3556" s="51"/>
    </row>
    <row r="3557" spans="7:33" ht="12.75">
      <c r="G3557" s="51"/>
      <c r="H3557" s="35"/>
      <c r="I3557" s="51"/>
      <c r="J3557" s="35"/>
      <c r="AG3557" s="51"/>
    </row>
    <row r="3558" spans="7:33" ht="12.75">
      <c r="G3558" s="51"/>
      <c r="H3558" s="35"/>
      <c r="I3558" s="51"/>
      <c r="J3558" s="35"/>
      <c r="AG3558" s="51"/>
    </row>
    <row r="3559" spans="7:33" ht="12.75">
      <c r="G3559" s="51"/>
      <c r="H3559" s="35"/>
      <c r="I3559" s="51"/>
      <c r="J3559" s="35"/>
      <c r="AG3559" s="51"/>
    </row>
    <row r="3560" spans="7:33" ht="12.75">
      <c r="G3560" s="51"/>
      <c r="H3560" s="35"/>
      <c r="I3560" s="51"/>
      <c r="J3560" s="35"/>
      <c r="AG3560" s="51"/>
    </row>
    <row r="3561" spans="7:33" ht="12.75">
      <c r="G3561" s="51"/>
      <c r="H3561" s="35"/>
      <c r="I3561" s="51"/>
      <c r="J3561" s="35"/>
      <c r="AG3561" s="51"/>
    </row>
    <row r="3562" spans="7:33" ht="12.75">
      <c r="G3562" s="51"/>
      <c r="H3562" s="35"/>
      <c r="I3562" s="51"/>
      <c r="J3562" s="35"/>
      <c r="AG3562" s="51"/>
    </row>
    <row r="3563" spans="7:33" ht="12.75">
      <c r="G3563" s="51"/>
      <c r="H3563" s="35"/>
      <c r="I3563" s="51"/>
      <c r="J3563" s="35"/>
      <c r="AG3563" s="51"/>
    </row>
    <row r="3564" spans="7:33" ht="12.75">
      <c r="G3564" s="51"/>
      <c r="H3564" s="35"/>
      <c r="I3564" s="51"/>
      <c r="J3564" s="35"/>
      <c r="AG3564" s="51"/>
    </row>
    <row r="3565" spans="7:33" ht="12.75">
      <c r="G3565" s="51"/>
      <c r="H3565" s="35"/>
      <c r="I3565" s="51"/>
      <c r="J3565" s="35"/>
      <c r="AG3565" s="51"/>
    </row>
    <row r="3566" spans="7:33" ht="12.75">
      <c r="G3566" s="51"/>
      <c r="H3566" s="35"/>
      <c r="I3566" s="51"/>
      <c r="J3566" s="35"/>
      <c r="AG3566" s="51"/>
    </row>
    <row r="3567" spans="7:33" ht="12.75">
      <c r="G3567" s="51"/>
      <c r="H3567" s="35"/>
      <c r="I3567" s="51"/>
      <c r="J3567" s="35"/>
      <c r="AG3567" s="51"/>
    </row>
    <row r="3568" spans="7:33" ht="12.75">
      <c r="G3568" s="51"/>
      <c r="H3568" s="35"/>
      <c r="I3568" s="51"/>
      <c r="J3568" s="35"/>
      <c r="AG3568" s="51"/>
    </row>
    <row r="3569" spans="7:33" ht="12.75">
      <c r="G3569" s="51"/>
      <c r="H3569" s="35"/>
      <c r="I3569" s="51"/>
      <c r="J3569" s="35"/>
      <c r="AG3569" s="51"/>
    </row>
    <row r="3570" spans="7:33" ht="12.75">
      <c r="G3570" s="51"/>
      <c r="H3570" s="35"/>
      <c r="I3570" s="51"/>
      <c r="J3570" s="35"/>
      <c r="AG3570" s="51"/>
    </row>
    <row r="3571" spans="7:33" ht="12.75">
      <c r="G3571" s="51"/>
      <c r="H3571" s="35"/>
      <c r="I3571" s="51"/>
      <c r="J3571" s="35"/>
      <c r="AG3571" s="51"/>
    </row>
    <row r="3572" spans="7:33" ht="12.75">
      <c r="G3572" s="51"/>
      <c r="H3572" s="35"/>
      <c r="I3572" s="51"/>
      <c r="J3572" s="35"/>
      <c r="AG3572" s="51"/>
    </row>
    <row r="3573" spans="7:33" ht="12.75">
      <c r="G3573" s="51"/>
      <c r="H3573" s="35"/>
      <c r="I3573" s="51"/>
      <c r="J3573" s="35"/>
      <c r="AG3573" s="51"/>
    </row>
    <row r="3574" spans="7:33" ht="12.75">
      <c r="G3574" s="51"/>
      <c r="H3574" s="35"/>
      <c r="I3574" s="51"/>
      <c r="J3574" s="35"/>
      <c r="AG3574" s="51"/>
    </row>
    <row r="3575" spans="7:33" ht="12.75">
      <c r="G3575" s="51"/>
      <c r="H3575" s="35"/>
      <c r="I3575" s="51"/>
      <c r="J3575" s="35"/>
      <c r="AG3575" s="51"/>
    </row>
    <row r="3576" spans="7:33" ht="12.75">
      <c r="G3576" s="51"/>
      <c r="H3576" s="35"/>
      <c r="I3576" s="51"/>
      <c r="J3576" s="35"/>
      <c r="AG3576" s="51"/>
    </row>
    <row r="3577" spans="7:33" ht="12.75">
      <c r="G3577" s="51"/>
      <c r="H3577" s="35"/>
      <c r="I3577" s="51"/>
      <c r="J3577" s="35"/>
      <c r="AG3577" s="51"/>
    </row>
    <row r="3578" spans="7:33" ht="12.75">
      <c r="G3578" s="51"/>
      <c r="H3578" s="35"/>
      <c r="I3578" s="51"/>
      <c r="J3578" s="35"/>
      <c r="AG3578" s="51"/>
    </row>
    <row r="3579" spans="7:33" ht="12.75">
      <c r="G3579" s="51"/>
      <c r="H3579" s="35"/>
      <c r="I3579" s="51"/>
      <c r="J3579" s="35"/>
      <c r="AG3579" s="51"/>
    </row>
    <row r="3580" spans="7:33" ht="12.75">
      <c r="G3580" s="51"/>
      <c r="H3580" s="35"/>
      <c r="I3580" s="51"/>
      <c r="J3580" s="35"/>
      <c r="AG3580" s="51"/>
    </row>
    <row r="3581" spans="7:33" ht="12.75">
      <c r="G3581" s="51"/>
      <c r="H3581" s="35"/>
      <c r="I3581" s="51"/>
      <c r="J3581" s="35"/>
      <c r="AG3581" s="51"/>
    </row>
    <row r="3582" spans="7:33" ht="12.75">
      <c r="G3582" s="51"/>
      <c r="H3582" s="35"/>
      <c r="I3582" s="51"/>
      <c r="J3582" s="35"/>
      <c r="AG3582" s="51"/>
    </row>
    <row r="3583" spans="7:33" ht="12.75">
      <c r="G3583" s="51"/>
      <c r="H3583" s="35"/>
      <c r="I3583" s="51"/>
      <c r="J3583" s="35"/>
      <c r="AG3583" s="51"/>
    </row>
    <row r="3584" spans="7:33" ht="12.75">
      <c r="G3584" s="51"/>
      <c r="H3584" s="35"/>
      <c r="I3584" s="51"/>
      <c r="J3584" s="35"/>
      <c r="AG3584" s="51"/>
    </row>
    <row r="3585" spans="7:33" ht="12.75">
      <c r="G3585" s="51"/>
      <c r="H3585" s="35"/>
      <c r="I3585" s="51"/>
      <c r="J3585" s="35"/>
      <c r="AG3585" s="51"/>
    </row>
    <row r="3586" spans="7:33" ht="12.75">
      <c r="G3586" s="51"/>
      <c r="H3586" s="35"/>
      <c r="I3586" s="51"/>
      <c r="J3586" s="35"/>
      <c r="AG3586" s="51"/>
    </row>
    <row r="3587" spans="7:33" ht="12.75">
      <c r="G3587" s="51"/>
      <c r="H3587" s="35"/>
      <c r="I3587" s="51"/>
      <c r="J3587" s="35"/>
      <c r="AG3587" s="51"/>
    </row>
    <row r="3588" spans="7:33" ht="12.75">
      <c r="G3588" s="51"/>
      <c r="H3588" s="35"/>
      <c r="I3588" s="51"/>
      <c r="J3588" s="35"/>
      <c r="AG3588" s="51"/>
    </row>
    <row r="3589" spans="7:33" ht="12.75">
      <c r="G3589" s="51"/>
      <c r="H3589" s="35"/>
      <c r="I3589" s="51"/>
      <c r="J3589" s="35"/>
      <c r="AG3589" s="51"/>
    </row>
    <row r="3590" spans="7:33" ht="12.75">
      <c r="G3590" s="51"/>
      <c r="H3590" s="35"/>
      <c r="I3590" s="51"/>
      <c r="J3590" s="35"/>
      <c r="AG3590" s="51"/>
    </row>
    <row r="3591" spans="7:33" ht="12.75">
      <c r="G3591" s="51"/>
      <c r="H3591" s="35"/>
      <c r="I3591" s="51"/>
      <c r="J3591" s="35"/>
      <c r="AG3591" s="51"/>
    </row>
    <row r="3592" spans="7:33" ht="12.75">
      <c r="G3592" s="51"/>
      <c r="H3592" s="35"/>
      <c r="I3592" s="51"/>
      <c r="J3592" s="35"/>
      <c r="AG3592" s="51"/>
    </row>
    <row r="3593" spans="7:33" ht="12.75">
      <c r="G3593" s="51"/>
      <c r="H3593" s="35"/>
      <c r="I3593" s="51"/>
      <c r="J3593" s="35"/>
      <c r="AG3593" s="51"/>
    </row>
    <row r="3594" spans="7:33" ht="12.75">
      <c r="G3594" s="51"/>
      <c r="H3594" s="35"/>
      <c r="I3594" s="51"/>
      <c r="J3594" s="35"/>
      <c r="AG3594" s="51"/>
    </row>
    <row r="3595" spans="7:33" ht="12.75">
      <c r="G3595" s="51"/>
      <c r="H3595" s="35"/>
      <c r="I3595" s="51"/>
      <c r="J3595" s="35"/>
      <c r="AG3595" s="51"/>
    </row>
    <row r="3596" spans="7:33" ht="12.75">
      <c r="G3596" s="51"/>
      <c r="H3596" s="35"/>
      <c r="I3596" s="51"/>
      <c r="J3596" s="35"/>
      <c r="AG3596" s="51"/>
    </row>
    <row r="3597" spans="7:33" ht="12.75">
      <c r="G3597" s="51"/>
      <c r="H3597" s="35"/>
      <c r="I3597" s="51"/>
      <c r="J3597" s="35"/>
      <c r="AG3597" s="51"/>
    </row>
    <row r="3598" spans="7:33" ht="12.75">
      <c r="G3598" s="51"/>
      <c r="H3598" s="35"/>
      <c r="I3598" s="51"/>
      <c r="J3598" s="35"/>
      <c r="AG3598" s="51"/>
    </row>
    <row r="3599" spans="7:33" ht="12.75">
      <c r="G3599" s="51"/>
      <c r="H3599" s="35"/>
      <c r="I3599" s="51"/>
      <c r="J3599" s="35"/>
      <c r="AG3599" s="51"/>
    </row>
    <row r="3600" spans="7:33" ht="12.75">
      <c r="G3600" s="51"/>
      <c r="H3600" s="35"/>
      <c r="I3600" s="51"/>
      <c r="J3600" s="35"/>
      <c r="AG3600" s="51"/>
    </row>
    <row r="3601" spans="7:33" ht="12.75">
      <c r="G3601" s="51"/>
      <c r="H3601" s="35"/>
      <c r="I3601" s="51"/>
      <c r="J3601" s="35"/>
      <c r="AG3601" s="51"/>
    </row>
    <row r="3602" spans="7:33" ht="12.75">
      <c r="G3602" s="51"/>
      <c r="H3602" s="35"/>
      <c r="I3602" s="51"/>
      <c r="J3602" s="35"/>
      <c r="AG3602" s="51"/>
    </row>
    <row r="3603" spans="7:33" ht="12.75">
      <c r="G3603" s="51"/>
      <c r="H3603" s="35"/>
      <c r="I3603" s="51"/>
      <c r="J3603" s="35"/>
      <c r="AG3603" s="51"/>
    </row>
    <row r="3604" spans="7:33" ht="12.75">
      <c r="G3604" s="51"/>
      <c r="H3604" s="35"/>
      <c r="I3604" s="51"/>
      <c r="J3604" s="35"/>
      <c r="AG3604" s="51"/>
    </row>
    <row r="3605" spans="7:33" ht="12.75">
      <c r="G3605" s="51"/>
      <c r="H3605" s="35"/>
      <c r="I3605" s="51"/>
      <c r="J3605" s="35"/>
      <c r="AG3605" s="51"/>
    </row>
    <row r="3606" spans="7:33" ht="12.75">
      <c r="G3606" s="51"/>
      <c r="H3606" s="35"/>
      <c r="I3606" s="51"/>
      <c r="J3606" s="35"/>
      <c r="AG3606" s="51"/>
    </row>
    <row r="3607" spans="7:33" ht="12.75">
      <c r="G3607" s="51"/>
      <c r="H3607" s="35"/>
      <c r="I3607" s="51"/>
      <c r="J3607" s="35"/>
      <c r="AG3607" s="51"/>
    </row>
    <row r="3608" spans="7:33" ht="12.75">
      <c r="G3608" s="51"/>
      <c r="H3608" s="35"/>
      <c r="I3608" s="51"/>
      <c r="J3608" s="35"/>
      <c r="AG3608" s="51"/>
    </row>
    <row r="3609" spans="7:33" ht="12.75">
      <c r="G3609" s="51"/>
      <c r="H3609" s="35"/>
      <c r="I3609" s="51"/>
      <c r="J3609" s="35"/>
      <c r="AG3609" s="51"/>
    </row>
    <row r="3610" spans="7:33" ht="12.75">
      <c r="G3610" s="51"/>
      <c r="H3610" s="35"/>
      <c r="I3610" s="51"/>
      <c r="J3610" s="35"/>
      <c r="AG3610" s="51"/>
    </row>
    <row r="3611" spans="7:33" ht="12.75">
      <c r="G3611" s="51"/>
      <c r="H3611" s="35"/>
      <c r="I3611" s="51"/>
      <c r="J3611" s="35"/>
      <c r="AG3611" s="51"/>
    </row>
    <row r="3612" spans="7:33" ht="12.75">
      <c r="G3612" s="51"/>
      <c r="H3612" s="35"/>
      <c r="I3612" s="51"/>
      <c r="J3612" s="35"/>
      <c r="AG3612" s="51"/>
    </row>
    <row r="3613" spans="7:33" ht="12.75">
      <c r="G3613" s="51"/>
      <c r="H3613" s="35"/>
      <c r="I3613" s="51"/>
      <c r="J3613" s="35"/>
      <c r="AG3613" s="51"/>
    </row>
    <row r="3614" spans="7:33" ht="12.75">
      <c r="G3614" s="51"/>
      <c r="H3614" s="35"/>
      <c r="I3614" s="51"/>
      <c r="J3614" s="35"/>
      <c r="AG3614" s="51"/>
    </row>
    <row r="3615" spans="7:33" ht="12.75">
      <c r="G3615" s="51"/>
      <c r="H3615" s="35"/>
      <c r="I3615" s="51"/>
      <c r="J3615" s="35"/>
      <c r="AG3615" s="51"/>
    </row>
    <row r="3616" spans="7:33" ht="12.75">
      <c r="G3616" s="51"/>
      <c r="H3616" s="35"/>
      <c r="I3616" s="51"/>
      <c r="J3616" s="35"/>
      <c r="AG3616" s="51"/>
    </row>
    <row r="3617" spans="7:33" ht="12.75">
      <c r="G3617" s="51"/>
      <c r="H3617" s="35"/>
      <c r="I3617" s="51"/>
      <c r="J3617" s="35"/>
      <c r="AG3617" s="51"/>
    </row>
    <row r="3618" spans="7:33" ht="12.75">
      <c r="G3618" s="51"/>
      <c r="H3618" s="35"/>
      <c r="I3618" s="51"/>
      <c r="J3618" s="35"/>
      <c r="AG3618" s="51"/>
    </row>
    <row r="3619" spans="7:33" ht="12.75">
      <c r="G3619" s="51"/>
      <c r="H3619" s="35"/>
      <c r="I3619" s="51"/>
      <c r="J3619" s="35"/>
      <c r="AG3619" s="51"/>
    </row>
    <row r="3620" spans="7:33" ht="12.75">
      <c r="G3620" s="51"/>
      <c r="H3620" s="35"/>
      <c r="I3620" s="51"/>
      <c r="J3620" s="35"/>
      <c r="AG3620" s="51"/>
    </row>
    <row r="3621" spans="7:33" ht="12.75">
      <c r="G3621" s="51"/>
      <c r="H3621" s="35"/>
      <c r="I3621" s="51"/>
      <c r="J3621" s="35"/>
      <c r="AG3621" s="51"/>
    </row>
    <row r="3622" spans="7:33" ht="12.75">
      <c r="G3622" s="51"/>
      <c r="H3622" s="35"/>
      <c r="I3622" s="51"/>
      <c r="J3622" s="35"/>
      <c r="AG3622" s="51"/>
    </row>
    <row r="3623" spans="7:33" ht="12.75">
      <c r="G3623" s="51"/>
      <c r="H3623" s="35"/>
      <c r="I3623" s="51"/>
      <c r="J3623" s="35"/>
      <c r="AG3623" s="51"/>
    </row>
    <row r="3624" spans="7:33" ht="12.75">
      <c r="G3624" s="51"/>
      <c r="H3624" s="35"/>
      <c r="I3624" s="51"/>
      <c r="J3624" s="35"/>
      <c r="AG3624" s="51"/>
    </row>
    <row r="3625" spans="7:33" ht="12.75">
      <c r="G3625" s="51"/>
      <c r="H3625" s="35"/>
      <c r="I3625" s="51"/>
      <c r="J3625" s="35"/>
      <c r="AG3625" s="51"/>
    </row>
    <row r="3626" spans="7:33" ht="12.75">
      <c r="G3626" s="51"/>
      <c r="H3626" s="35"/>
      <c r="I3626" s="51"/>
      <c r="J3626" s="35"/>
      <c r="AG3626" s="51"/>
    </row>
    <row r="3627" spans="7:33" ht="12.75">
      <c r="G3627" s="51"/>
      <c r="H3627" s="35"/>
      <c r="I3627" s="51"/>
      <c r="J3627" s="35"/>
      <c r="AG3627" s="51"/>
    </row>
    <row r="3628" spans="7:33" ht="12.75">
      <c r="G3628" s="51"/>
      <c r="H3628" s="35"/>
      <c r="I3628" s="51"/>
      <c r="J3628" s="35"/>
      <c r="AG3628" s="51"/>
    </row>
    <row r="3629" spans="7:33" ht="12.75">
      <c r="G3629" s="51"/>
      <c r="H3629" s="35"/>
      <c r="I3629" s="51"/>
      <c r="J3629" s="35"/>
      <c r="AG3629" s="51"/>
    </row>
    <row r="3630" spans="7:33" ht="12.75">
      <c r="G3630" s="51"/>
      <c r="H3630" s="35"/>
      <c r="I3630" s="51"/>
      <c r="J3630" s="35"/>
      <c r="AG3630" s="51"/>
    </row>
    <row r="3631" spans="7:33" ht="12.75">
      <c r="G3631" s="51"/>
      <c r="H3631" s="35"/>
      <c r="I3631" s="51"/>
      <c r="J3631" s="35"/>
      <c r="AG3631" s="51"/>
    </row>
    <row r="3632" spans="7:33" ht="12.75">
      <c r="G3632" s="51"/>
      <c r="H3632" s="35"/>
      <c r="I3632" s="51"/>
      <c r="J3632" s="35"/>
      <c r="AG3632" s="51"/>
    </row>
    <row r="3633" spans="7:33" ht="12.75">
      <c r="G3633" s="51"/>
      <c r="H3633" s="35"/>
      <c r="I3633" s="51"/>
      <c r="J3633" s="35"/>
      <c r="AG3633" s="51"/>
    </row>
    <row r="3634" spans="7:33" ht="12.75">
      <c r="G3634" s="51"/>
      <c r="H3634" s="35"/>
      <c r="I3634" s="51"/>
      <c r="J3634" s="35"/>
      <c r="AG3634" s="51"/>
    </row>
    <row r="3635" spans="7:33" ht="12.75">
      <c r="G3635" s="51"/>
      <c r="H3635" s="35"/>
      <c r="I3635" s="51"/>
      <c r="J3635" s="35"/>
      <c r="AG3635" s="51"/>
    </row>
    <row r="3636" spans="7:33" ht="12.75">
      <c r="G3636" s="51"/>
      <c r="H3636" s="35"/>
      <c r="I3636" s="51"/>
      <c r="J3636" s="35"/>
      <c r="AG3636" s="51"/>
    </row>
    <row r="3637" spans="7:33" ht="12.75">
      <c r="G3637" s="51"/>
      <c r="H3637" s="35"/>
      <c r="I3637" s="51"/>
      <c r="J3637" s="35"/>
      <c r="AG3637" s="51"/>
    </row>
    <row r="3638" spans="7:33" ht="12.75">
      <c r="G3638" s="51"/>
      <c r="H3638" s="35"/>
      <c r="I3638" s="51"/>
      <c r="J3638" s="35"/>
      <c r="AG3638" s="51"/>
    </row>
    <row r="3639" spans="7:33" ht="12.75">
      <c r="G3639" s="51"/>
      <c r="H3639" s="35"/>
      <c r="I3639" s="51"/>
      <c r="J3639" s="35"/>
      <c r="AG3639" s="51"/>
    </row>
    <row r="3640" spans="7:33" ht="12.75">
      <c r="G3640" s="51"/>
      <c r="H3640" s="35"/>
      <c r="I3640" s="51"/>
      <c r="J3640" s="35"/>
      <c r="AG3640" s="51"/>
    </row>
    <row r="3641" spans="7:33" ht="12.75">
      <c r="G3641" s="51"/>
      <c r="H3641" s="35"/>
      <c r="I3641" s="51"/>
      <c r="J3641" s="35"/>
      <c r="AG3641" s="51"/>
    </row>
    <row r="3642" spans="7:33" ht="12.75">
      <c r="G3642" s="51"/>
      <c r="H3642" s="35"/>
      <c r="I3642" s="51"/>
      <c r="J3642" s="35"/>
      <c r="AG3642" s="51"/>
    </row>
    <row r="3643" spans="7:33" ht="12.75">
      <c r="G3643" s="51"/>
      <c r="H3643" s="35"/>
      <c r="I3643" s="51"/>
      <c r="J3643" s="35"/>
      <c r="AG3643" s="51"/>
    </row>
    <row r="3644" spans="7:33" ht="12.75">
      <c r="G3644" s="51"/>
      <c r="H3644" s="35"/>
      <c r="I3644" s="51"/>
      <c r="J3644" s="35"/>
      <c r="AG3644" s="51"/>
    </row>
    <row r="3645" spans="7:33" ht="12.75">
      <c r="G3645" s="51"/>
      <c r="H3645" s="35"/>
      <c r="I3645" s="51"/>
      <c r="J3645" s="35"/>
      <c r="AG3645" s="51"/>
    </row>
    <row r="3646" spans="7:33" ht="12.75">
      <c r="G3646" s="51"/>
      <c r="H3646" s="35"/>
      <c r="I3646" s="51"/>
      <c r="J3646" s="35"/>
      <c r="AG3646" s="51"/>
    </row>
    <row r="3647" spans="7:33" ht="12.75">
      <c r="G3647" s="51"/>
      <c r="H3647" s="35"/>
      <c r="I3647" s="51"/>
      <c r="J3647" s="35"/>
      <c r="AG3647" s="51"/>
    </row>
    <row r="3648" spans="7:33" ht="12.75">
      <c r="G3648" s="51"/>
      <c r="H3648" s="35"/>
      <c r="I3648" s="51"/>
      <c r="J3648" s="35"/>
      <c r="AG3648" s="51"/>
    </row>
    <row r="3649" spans="7:33" ht="12.75">
      <c r="G3649" s="51"/>
      <c r="H3649" s="35"/>
      <c r="I3649" s="51"/>
      <c r="J3649" s="35"/>
      <c r="AG3649" s="51"/>
    </row>
    <row r="3650" spans="7:33" ht="12.75">
      <c r="G3650" s="51"/>
      <c r="H3650" s="35"/>
      <c r="I3650" s="51"/>
      <c r="J3650" s="35"/>
      <c r="AG3650" s="51"/>
    </row>
    <row r="3651" spans="7:33" ht="12.75">
      <c r="G3651" s="51"/>
      <c r="H3651" s="35"/>
      <c r="I3651" s="51"/>
      <c r="J3651" s="35"/>
      <c r="AG3651" s="51"/>
    </row>
    <row r="3652" spans="7:33" ht="12.75">
      <c r="G3652" s="51"/>
      <c r="H3652" s="35"/>
      <c r="I3652" s="51"/>
      <c r="J3652" s="35"/>
      <c r="AG3652" s="51"/>
    </row>
    <row r="3653" spans="7:33" ht="12.75">
      <c r="G3653" s="51"/>
      <c r="H3653" s="35"/>
      <c r="I3653" s="51"/>
      <c r="J3653" s="35"/>
      <c r="AG3653" s="51"/>
    </row>
    <row r="3654" spans="7:33" ht="12.75">
      <c r="G3654" s="51"/>
      <c r="H3654" s="35"/>
      <c r="I3654" s="51"/>
      <c r="J3654" s="35"/>
      <c r="AG3654" s="51"/>
    </row>
    <row r="3655" spans="7:33" ht="12.75">
      <c r="G3655" s="51"/>
      <c r="H3655" s="35"/>
      <c r="I3655" s="51"/>
      <c r="J3655" s="35"/>
      <c r="AG3655" s="51"/>
    </row>
    <row r="3656" spans="7:33" ht="12.75">
      <c r="G3656" s="51"/>
      <c r="H3656" s="35"/>
      <c r="I3656" s="51"/>
      <c r="J3656" s="35"/>
      <c r="AG3656" s="51"/>
    </row>
    <row r="3657" spans="7:33" ht="12.75">
      <c r="G3657" s="51"/>
      <c r="H3657" s="35"/>
      <c r="I3657" s="51"/>
      <c r="J3657" s="35"/>
      <c r="AG3657" s="51"/>
    </row>
    <row r="3658" spans="7:33" ht="12.75">
      <c r="G3658" s="51"/>
      <c r="H3658" s="35"/>
      <c r="I3658" s="51"/>
      <c r="J3658" s="35"/>
      <c r="AG3658" s="51"/>
    </row>
    <row r="3659" spans="7:33" ht="12.75">
      <c r="G3659" s="51"/>
      <c r="H3659" s="35"/>
      <c r="I3659" s="51"/>
      <c r="J3659" s="35"/>
      <c r="AG3659" s="51"/>
    </row>
    <row r="3660" spans="7:33" ht="12.75">
      <c r="G3660" s="51"/>
      <c r="H3660" s="35"/>
      <c r="I3660" s="51"/>
      <c r="J3660" s="35"/>
      <c r="AG3660" s="51"/>
    </row>
    <row r="3661" spans="7:33" ht="12.75">
      <c r="G3661" s="51"/>
      <c r="H3661" s="35"/>
      <c r="I3661" s="51"/>
      <c r="J3661" s="35"/>
      <c r="AG3661" s="51"/>
    </row>
    <row r="3662" spans="7:33" ht="12.75">
      <c r="G3662" s="51"/>
      <c r="H3662" s="35"/>
      <c r="I3662" s="51"/>
      <c r="J3662" s="35"/>
      <c r="AG3662" s="51"/>
    </row>
    <row r="3663" spans="7:33" ht="12.75">
      <c r="G3663" s="51"/>
      <c r="H3663" s="35"/>
      <c r="I3663" s="51"/>
      <c r="J3663" s="35"/>
      <c r="AG3663" s="51"/>
    </row>
    <row r="3664" spans="7:33" ht="12.75">
      <c r="G3664" s="51"/>
      <c r="H3664" s="35"/>
      <c r="I3664" s="51"/>
      <c r="J3664" s="35"/>
      <c r="AG3664" s="51"/>
    </row>
    <row r="3665" spans="7:33" ht="12.75">
      <c r="G3665" s="51"/>
      <c r="H3665" s="35"/>
      <c r="I3665" s="51"/>
      <c r="J3665" s="35"/>
      <c r="AG3665" s="51"/>
    </row>
    <row r="3666" spans="7:33" ht="12.75">
      <c r="G3666" s="51"/>
      <c r="H3666" s="35"/>
      <c r="I3666" s="51"/>
      <c r="J3666" s="35"/>
      <c r="AG3666" s="51"/>
    </row>
    <row r="3667" spans="7:33" ht="12.75">
      <c r="G3667" s="51"/>
      <c r="H3667" s="35"/>
      <c r="I3667" s="51"/>
      <c r="J3667" s="35"/>
      <c r="AG3667" s="51"/>
    </row>
    <row r="3668" spans="7:33" ht="12.75">
      <c r="G3668" s="51"/>
      <c r="H3668" s="35"/>
      <c r="I3668" s="51"/>
      <c r="J3668" s="35"/>
      <c r="AG3668" s="51"/>
    </row>
    <row r="3669" spans="7:33" ht="12.75">
      <c r="G3669" s="51"/>
      <c r="H3669" s="35"/>
      <c r="I3669" s="51"/>
      <c r="J3669" s="35"/>
      <c r="AG3669" s="51"/>
    </row>
    <row r="3670" spans="7:33" ht="12.75">
      <c r="G3670" s="51"/>
      <c r="H3670" s="35"/>
      <c r="I3670" s="51"/>
      <c r="J3670" s="35"/>
      <c r="AG3670" s="51"/>
    </row>
    <row r="3671" spans="7:33" ht="12.75">
      <c r="G3671" s="51"/>
      <c r="H3671" s="35"/>
      <c r="I3671" s="51"/>
      <c r="J3671" s="35"/>
      <c r="AG3671" s="51"/>
    </row>
    <row r="3672" spans="7:33" ht="12.75">
      <c r="G3672" s="51"/>
      <c r="H3672" s="35"/>
      <c r="I3672" s="51"/>
      <c r="J3672" s="35"/>
      <c r="AG3672" s="51"/>
    </row>
    <row r="3673" spans="7:33" ht="12.75">
      <c r="G3673" s="51"/>
      <c r="H3673" s="35"/>
      <c r="I3673" s="51"/>
      <c r="J3673" s="35"/>
      <c r="AG3673" s="51"/>
    </row>
    <row r="3674" spans="7:33" ht="12.75">
      <c r="G3674" s="51"/>
      <c r="H3674" s="35"/>
      <c r="I3674" s="51"/>
      <c r="J3674" s="35"/>
      <c r="AG3674" s="51"/>
    </row>
    <row r="3675" spans="7:33" ht="12.75">
      <c r="G3675" s="51"/>
      <c r="H3675" s="35"/>
      <c r="I3675" s="51"/>
      <c r="J3675" s="35"/>
      <c r="AG3675" s="51"/>
    </row>
    <row r="3676" spans="7:33" ht="12.75">
      <c r="G3676" s="51"/>
      <c r="H3676" s="35"/>
      <c r="I3676" s="51"/>
      <c r="J3676" s="35"/>
      <c r="AG3676" s="51"/>
    </row>
    <row r="3677" spans="7:33" ht="12.75">
      <c r="G3677" s="51"/>
      <c r="H3677" s="35"/>
      <c r="I3677" s="51"/>
      <c r="J3677" s="35"/>
      <c r="AG3677" s="51"/>
    </row>
    <row r="3678" spans="7:33" ht="12.75">
      <c r="G3678" s="51"/>
      <c r="H3678" s="35"/>
      <c r="I3678" s="51"/>
      <c r="J3678" s="35"/>
      <c r="AG3678" s="51"/>
    </row>
    <row r="3679" spans="7:33" ht="12.75">
      <c r="G3679" s="51"/>
      <c r="H3679" s="35"/>
      <c r="I3679" s="51"/>
      <c r="J3679" s="35"/>
      <c r="AG3679" s="51"/>
    </row>
    <row r="3680" spans="7:33" ht="12.75">
      <c r="G3680" s="51"/>
      <c r="H3680" s="35"/>
      <c r="I3680" s="51"/>
      <c r="J3680" s="35"/>
      <c r="AG3680" s="51"/>
    </row>
    <row r="3681" spans="7:33" ht="12.75">
      <c r="G3681" s="51"/>
      <c r="H3681" s="35"/>
      <c r="I3681" s="51"/>
      <c r="J3681" s="35"/>
      <c r="AG3681" s="51"/>
    </row>
    <row r="3682" spans="7:33" ht="12.75">
      <c r="G3682" s="51"/>
      <c r="H3682" s="35"/>
      <c r="I3682" s="51"/>
      <c r="J3682" s="35"/>
      <c r="AG3682" s="51"/>
    </row>
    <row r="3683" spans="7:33" ht="12.75">
      <c r="G3683" s="51"/>
      <c r="H3683" s="35"/>
      <c r="I3683" s="51"/>
      <c r="J3683" s="35"/>
      <c r="AG3683" s="51"/>
    </row>
    <row r="3684" spans="7:33" ht="12.75">
      <c r="G3684" s="51"/>
      <c r="H3684" s="35"/>
      <c r="I3684" s="51"/>
      <c r="J3684" s="35"/>
      <c r="AG3684" s="51"/>
    </row>
    <row r="3685" spans="7:33" ht="12.75">
      <c r="G3685" s="51"/>
      <c r="H3685" s="35"/>
      <c r="I3685" s="51"/>
      <c r="J3685" s="35"/>
      <c r="AG3685" s="51"/>
    </row>
    <row r="3686" spans="7:33" ht="12.75">
      <c r="G3686" s="51"/>
      <c r="H3686" s="35"/>
      <c r="I3686" s="51"/>
      <c r="J3686" s="35"/>
      <c r="AG3686" s="51"/>
    </row>
    <row r="3687" spans="7:33" ht="12.75">
      <c r="G3687" s="51"/>
      <c r="H3687" s="35"/>
      <c r="I3687" s="51"/>
      <c r="J3687" s="35"/>
      <c r="AG3687" s="51"/>
    </row>
    <row r="3688" spans="7:33" ht="12.75">
      <c r="G3688" s="51"/>
      <c r="H3688" s="35"/>
      <c r="I3688" s="51"/>
      <c r="J3688" s="35"/>
      <c r="AG3688" s="51"/>
    </row>
    <row r="3689" spans="7:33" ht="12.75">
      <c r="G3689" s="51"/>
      <c r="H3689" s="35"/>
      <c r="I3689" s="51"/>
      <c r="J3689" s="35"/>
      <c r="AG3689" s="51"/>
    </row>
    <row r="3690" spans="7:33" ht="12.75">
      <c r="G3690" s="51"/>
      <c r="H3690" s="35"/>
      <c r="I3690" s="51"/>
      <c r="J3690" s="35"/>
      <c r="AG3690" s="51"/>
    </row>
    <row r="3691" spans="7:33" ht="12.75">
      <c r="G3691" s="51"/>
      <c r="H3691" s="35"/>
      <c r="I3691" s="51"/>
      <c r="J3691" s="35"/>
      <c r="AG3691" s="51"/>
    </row>
    <row r="3692" spans="7:33" ht="12.75">
      <c r="G3692" s="51"/>
      <c r="H3692" s="35"/>
      <c r="I3692" s="51"/>
      <c r="J3692" s="35"/>
      <c r="AG3692" s="51"/>
    </row>
    <row r="3693" spans="7:33" ht="12.75">
      <c r="G3693" s="51"/>
      <c r="H3693" s="35"/>
      <c r="I3693" s="51"/>
      <c r="J3693" s="35"/>
      <c r="AG3693" s="51"/>
    </row>
    <row r="3694" spans="7:33" ht="12.75">
      <c r="G3694" s="51"/>
      <c r="H3694" s="35"/>
      <c r="I3694" s="51"/>
      <c r="J3694" s="35"/>
      <c r="AG3694" s="51"/>
    </row>
    <row r="3695" spans="7:33" ht="12.75">
      <c r="G3695" s="51"/>
      <c r="H3695" s="35"/>
      <c r="I3695" s="51"/>
      <c r="J3695" s="35"/>
      <c r="AG3695" s="51"/>
    </row>
    <row r="3696" spans="7:33" ht="12.75">
      <c r="G3696" s="51"/>
      <c r="H3696" s="35"/>
      <c r="I3696" s="51"/>
      <c r="J3696" s="35"/>
      <c r="AG3696" s="51"/>
    </row>
    <row r="3697" spans="7:33" ht="12.75">
      <c r="G3697" s="51"/>
      <c r="H3697" s="35"/>
      <c r="I3697" s="51"/>
      <c r="J3697" s="35"/>
      <c r="AG3697" s="51"/>
    </row>
    <row r="3698" spans="7:33" ht="12.75">
      <c r="G3698" s="51"/>
      <c r="H3698" s="35"/>
      <c r="I3698" s="51"/>
      <c r="J3698" s="35"/>
      <c r="AG3698" s="51"/>
    </row>
    <row r="3699" spans="7:33" ht="12.75">
      <c r="G3699" s="51"/>
      <c r="H3699" s="35"/>
      <c r="I3699" s="51"/>
      <c r="J3699" s="35"/>
      <c r="AG3699" s="51"/>
    </row>
    <row r="3700" spans="7:33" ht="12.75">
      <c r="G3700" s="51"/>
      <c r="H3700" s="35"/>
      <c r="I3700" s="51"/>
      <c r="J3700" s="35"/>
      <c r="AG3700" s="51"/>
    </row>
    <row r="3701" spans="7:33" ht="12.75">
      <c r="G3701" s="51"/>
      <c r="H3701" s="35"/>
      <c r="I3701" s="51"/>
      <c r="J3701" s="35"/>
      <c r="AG3701" s="51"/>
    </row>
    <row r="3702" spans="7:33" ht="12.75">
      <c r="G3702" s="51"/>
      <c r="H3702" s="35"/>
      <c r="I3702" s="51"/>
      <c r="J3702" s="35"/>
      <c r="AG3702" s="51"/>
    </row>
    <row r="3703" spans="7:33" ht="12.75">
      <c r="G3703" s="51"/>
      <c r="H3703" s="35"/>
      <c r="I3703" s="51"/>
      <c r="J3703" s="35"/>
      <c r="AG3703" s="51"/>
    </row>
    <row r="3704" spans="7:33" ht="12.75">
      <c r="G3704" s="51"/>
      <c r="H3704" s="35"/>
      <c r="I3704" s="51"/>
      <c r="J3704" s="35"/>
      <c r="AG3704" s="51"/>
    </row>
    <row r="3705" spans="7:33" ht="12.75">
      <c r="G3705" s="51"/>
      <c r="H3705" s="35"/>
      <c r="I3705" s="51"/>
      <c r="J3705" s="35"/>
      <c r="AG3705" s="51"/>
    </row>
    <row r="3706" spans="7:33" ht="12.75">
      <c r="G3706" s="51"/>
      <c r="H3706" s="35"/>
      <c r="I3706" s="51"/>
      <c r="J3706" s="35"/>
      <c r="AG3706" s="51"/>
    </row>
    <row r="3707" spans="7:33" ht="12.75">
      <c r="G3707" s="51"/>
      <c r="H3707" s="35"/>
      <c r="I3707" s="51"/>
      <c r="J3707" s="35"/>
      <c r="AG3707" s="51"/>
    </row>
    <row r="3708" spans="7:33" ht="12.75">
      <c r="G3708" s="51"/>
      <c r="H3708" s="35"/>
      <c r="I3708" s="51"/>
      <c r="J3708" s="35"/>
      <c r="AG3708" s="51"/>
    </row>
    <row r="3709" spans="7:33" ht="12.75">
      <c r="G3709" s="51"/>
      <c r="H3709" s="35"/>
      <c r="I3709" s="51"/>
      <c r="J3709" s="35"/>
      <c r="AG3709" s="51"/>
    </row>
    <row r="3710" spans="7:33" ht="12.75">
      <c r="G3710" s="51"/>
      <c r="H3710" s="35"/>
      <c r="I3710" s="51"/>
      <c r="J3710" s="35"/>
      <c r="AG3710" s="51"/>
    </row>
    <row r="3711" spans="7:33" ht="12.75">
      <c r="G3711" s="51"/>
      <c r="H3711" s="35"/>
      <c r="I3711" s="51"/>
      <c r="J3711" s="35"/>
      <c r="AG3711" s="51"/>
    </row>
    <row r="3712" spans="7:33" ht="12.75">
      <c r="G3712" s="51"/>
      <c r="H3712" s="35"/>
      <c r="I3712" s="51"/>
      <c r="J3712" s="35"/>
      <c r="AG3712" s="51"/>
    </row>
    <row r="3713" spans="7:33" ht="12.75">
      <c r="G3713" s="51"/>
      <c r="H3713" s="35"/>
      <c r="I3713" s="51"/>
      <c r="J3713" s="35"/>
      <c r="AG3713" s="51"/>
    </row>
    <row r="3714" spans="7:33" ht="12.75">
      <c r="G3714" s="51"/>
      <c r="H3714" s="35"/>
      <c r="I3714" s="51"/>
      <c r="J3714" s="35"/>
      <c r="AG3714" s="51"/>
    </row>
    <row r="3715" spans="7:33" ht="12.75">
      <c r="G3715" s="51"/>
      <c r="H3715" s="35"/>
      <c r="I3715" s="51"/>
      <c r="J3715" s="35"/>
      <c r="AG3715" s="51"/>
    </row>
    <row r="3716" spans="7:33" ht="12.75">
      <c r="G3716" s="51"/>
      <c r="H3716" s="35"/>
      <c r="I3716" s="51"/>
      <c r="J3716" s="35"/>
      <c r="AG3716" s="51"/>
    </row>
    <row r="3717" spans="7:33" ht="12.75">
      <c r="G3717" s="51"/>
      <c r="H3717" s="35"/>
      <c r="I3717" s="51"/>
      <c r="J3717" s="35"/>
      <c r="AG3717" s="51"/>
    </row>
    <row r="3718" spans="7:33" ht="12.75">
      <c r="G3718" s="51"/>
      <c r="H3718" s="35"/>
      <c r="I3718" s="51"/>
      <c r="J3718" s="35"/>
      <c r="AG3718" s="51"/>
    </row>
    <row r="3719" spans="7:33" ht="12.75">
      <c r="G3719" s="51"/>
      <c r="H3719" s="35"/>
      <c r="I3719" s="51"/>
      <c r="J3719" s="35"/>
      <c r="AG3719" s="51"/>
    </row>
    <row r="3720" spans="7:33" ht="12.75">
      <c r="G3720" s="51"/>
      <c r="H3720" s="35"/>
      <c r="I3720" s="51"/>
      <c r="J3720" s="35"/>
      <c r="AG3720" s="51"/>
    </row>
    <row r="3721" spans="7:33" ht="12.75">
      <c r="G3721" s="51"/>
      <c r="H3721" s="35"/>
      <c r="I3721" s="51"/>
      <c r="J3721" s="35"/>
      <c r="AG3721" s="51"/>
    </row>
    <row r="3722" spans="7:33" ht="12.75">
      <c r="G3722" s="51"/>
      <c r="H3722" s="35"/>
      <c r="I3722" s="51"/>
      <c r="J3722" s="35"/>
      <c r="AG3722" s="51"/>
    </row>
    <row r="3723" spans="7:33" ht="12.75">
      <c r="G3723" s="51"/>
      <c r="H3723" s="35"/>
      <c r="I3723" s="51"/>
      <c r="J3723" s="35"/>
      <c r="AG3723" s="51"/>
    </row>
    <row r="3724" spans="7:33" ht="12.75">
      <c r="G3724" s="51"/>
      <c r="H3724" s="35"/>
      <c r="I3724" s="51"/>
      <c r="J3724" s="35"/>
      <c r="AG3724" s="51"/>
    </row>
    <row r="3725" spans="7:33" ht="12.75">
      <c r="G3725" s="51"/>
      <c r="H3725" s="35"/>
      <c r="I3725" s="51"/>
      <c r="J3725" s="35"/>
      <c r="AG3725" s="51"/>
    </row>
    <row r="3726" spans="7:33" ht="12.75">
      <c r="G3726" s="51"/>
      <c r="H3726" s="35"/>
      <c r="I3726" s="51"/>
      <c r="J3726" s="35"/>
      <c r="AG3726" s="51"/>
    </row>
    <row r="3727" spans="7:33" ht="12.75">
      <c r="G3727" s="51"/>
      <c r="H3727" s="35"/>
      <c r="I3727" s="51"/>
      <c r="J3727" s="35"/>
      <c r="AG3727" s="51"/>
    </row>
    <row r="3728" spans="7:33" ht="12.75">
      <c r="G3728" s="51"/>
      <c r="H3728" s="35"/>
      <c r="I3728" s="51"/>
      <c r="J3728" s="35"/>
      <c r="AG3728" s="51"/>
    </row>
    <row r="3729" spans="7:33" ht="12.75">
      <c r="G3729" s="51"/>
      <c r="H3729" s="35"/>
      <c r="I3729" s="51"/>
      <c r="J3729" s="35"/>
      <c r="AG3729" s="51"/>
    </row>
    <row r="3730" spans="7:33" ht="12.75">
      <c r="G3730" s="51"/>
      <c r="H3730" s="35"/>
      <c r="I3730" s="51"/>
      <c r="J3730" s="35"/>
      <c r="AG3730" s="51"/>
    </row>
    <row r="3731" spans="7:33" ht="12.75">
      <c r="G3731" s="51"/>
      <c r="H3731" s="35"/>
      <c r="I3731" s="51"/>
      <c r="J3731" s="35"/>
      <c r="AG3731" s="51"/>
    </row>
    <row r="3732" spans="7:33" ht="12.75">
      <c r="G3732" s="51"/>
      <c r="H3732" s="35"/>
      <c r="I3732" s="51"/>
      <c r="J3732" s="35"/>
      <c r="AG3732" s="51"/>
    </row>
    <row r="3733" spans="7:33" ht="12.75">
      <c r="G3733" s="51"/>
      <c r="H3733" s="35"/>
      <c r="I3733" s="51"/>
      <c r="J3733" s="35"/>
      <c r="AG3733" s="51"/>
    </row>
    <row r="3734" spans="7:33" ht="12.75">
      <c r="G3734" s="51"/>
      <c r="H3734" s="35"/>
      <c r="I3734" s="51"/>
      <c r="J3734" s="35"/>
      <c r="AG3734" s="51"/>
    </row>
    <row r="3735" spans="7:33" ht="12.75">
      <c r="G3735" s="51"/>
      <c r="H3735" s="35"/>
      <c r="I3735" s="51"/>
      <c r="J3735" s="35"/>
      <c r="AG3735" s="51"/>
    </row>
    <row r="3736" spans="7:33" ht="12.75">
      <c r="G3736" s="51"/>
      <c r="H3736" s="35"/>
      <c r="I3736" s="51"/>
      <c r="J3736" s="35"/>
      <c r="AG3736" s="51"/>
    </row>
    <row r="3737" spans="7:33" ht="12.75">
      <c r="G3737" s="51"/>
      <c r="H3737" s="35"/>
      <c r="I3737" s="51"/>
      <c r="J3737" s="35"/>
      <c r="AG3737" s="51"/>
    </row>
    <row r="3738" spans="7:33" ht="12.75">
      <c r="G3738" s="51"/>
      <c r="H3738" s="35"/>
      <c r="I3738" s="51"/>
      <c r="J3738" s="35"/>
      <c r="AG3738" s="51"/>
    </row>
    <row r="3739" spans="7:33" ht="12.75">
      <c r="G3739" s="51"/>
      <c r="H3739" s="35"/>
      <c r="I3739" s="51"/>
      <c r="J3739" s="35"/>
      <c r="AG3739" s="51"/>
    </row>
    <row r="3740" spans="7:33" ht="12.75">
      <c r="G3740" s="51"/>
      <c r="H3740" s="35"/>
      <c r="I3740" s="51"/>
      <c r="J3740" s="35"/>
      <c r="AG3740" s="51"/>
    </row>
    <row r="3741" spans="7:33" ht="12.75">
      <c r="G3741" s="51"/>
      <c r="H3741" s="35"/>
      <c r="I3741" s="51"/>
      <c r="J3741" s="35"/>
      <c r="AG3741" s="51"/>
    </row>
    <row r="3742" spans="7:33" ht="12.75">
      <c r="G3742" s="51"/>
      <c r="H3742" s="35"/>
      <c r="I3742" s="51"/>
      <c r="J3742" s="35"/>
      <c r="AG3742" s="51"/>
    </row>
    <row r="3743" spans="7:33" ht="12.75">
      <c r="G3743" s="51"/>
      <c r="H3743" s="35"/>
      <c r="I3743" s="51"/>
      <c r="J3743" s="35"/>
      <c r="AG3743" s="51"/>
    </row>
    <row r="3744" spans="7:33" ht="12.75">
      <c r="G3744" s="51"/>
      <c r="H3744" s="35"/>
      <c r="I3744" s="51"/>
      <c r="J3744" s="35"/>
      <c r="AG3744" s="51"/>
    </row>
    <row r="3745" spans="7:33" ht="12.75">
      <c r="G3745" s="51"/>
      <c r="H3745" s="35"/>
      <c r="I3745" s="51"/>
      <c r="J3745" s="35"/>
      <c r="AG3745" s="51"/>
    </row>
    <row r="3746" spans="7:33" ht="12.75">
      <c r="G3746" s="51"/>
      <c r="H3746" s="35"/>
      <c r="I3746" s="51"/>
      <c r="J3746" s="35"/>
      <c r="AG3746" s="51"/>
    </row>
    <row r="3747" spans="7:33" ht="12.75">
      <c r="G3747" s="51"/>
      <c r="H3747" s="35"/>
      <c r="I3747" s="51"/>
      <c r="J3747" s="35"/>
      <c r="AG3747" s="51"/>
    </row>
    <row r="3748" spans="7:33" ht="12.75">
      <c r="G3748" s="51"/>
      <c r="H3748" s="35"/>
      <c r="I3748" s="51"/>
      <c r="J3748" s="35"/>
      <c r="AG3748" s="51"/>
    </row>
    <row r="3749" spans="7:33" ht="12.75">
      <c r="G3749" s="51"/>
      <c r="H3749" s="35"/>
      <c r="I3749" s="51"/>
      <c r="J3749" s="35"/>
      <c r="AG3749" s="51"/>
    </row>
    <row r="3750" spans="7:33" ht="12.75">
      <c r="G3750" s="51"/>
      <c r="H3750" s="35"/>
      <c r="I3750" s="51"/>
      <c r="J3750" s="35"/>
      <c r="AG3750" s="51"/>
    </row>
    <row r="3751" spans="7:33" ht="12.75">
      <c r="G3751" s="51"/>
      <c r="H3751" s="35"/>
      <c r="I3751" s="51"/>
      <c r="J3751" s="35"/>
      <c r="AG3751" s="51"/>
    </row>
    <row r="3752" spans="7:33" ht="12.75">
      <c r="G3752" s="51"/>
      <c r="H3752" s="35"/>
      <c r="I3752" s="51"/>
      <c r="J3752" s="35"/>
      <c r="AG3752" s="51"/>
    </row>
    <row r="3753" spans="7:33" ht="12.75">
      <c r="G3753" s="51"/>
      <c r="H3753" s="35"/>
      <c r="I3753" s="51"/>
      <c r="J3753" s="35"/>
      <c r="AG3753" s="51"/>
    </row>
    <row r="3754" spans="7:33" ht="12.75">
      <c r="G3754" s="51"/>
      <c r="H3754" s="35"/>
      <c r="I3754" s="51"/>
      <c r="J3754" s="35"/>
      <c r="AG3754" s="51"/>
    </row>
    <row r="3755" spans="7:33" ht="12.75">
      <c r="G3755" s="51"/>
      <c r="H3755" s="35"/>
      <c r="I3755" s="51"/>
      <c r="J3755" s="35"/>
      <c r="AG3755" s="51"/>
    </row>
    <row r="3756" spans="7:33" ht="12.75">
      <c r="G3756" s="51"/>
      <c r="H3756" s="35"/>
      <c r="I3756" s="51"/>
      <c r="J3756" s="35"/>
      <c r="AG3756" s="51"/>
    </row>
    <row r="3757" spans="7:33" ht="12.75">
      <c r="G3757" s="51"/>
      <c r="H3757" s="35"/>
      <c r="I3757" s="51"/>
      <c r="J3757" s="35"/>
      <c r="AG3757" s="51"/>
    </row>
    <row r="3758" spans="7:33" ht="12.75">
      <c r="G3758" s="51"/>
      <c r="H3758" s="35"/>
      <c r="I3758" s="51"/>
      <c r="J3758" s="35"/>
      <c r="AG3758" s="51"/>
    </row>
    <row r="3759" spans="7:33" ht="12.75">
      <c r="G3759" s="51"/>
      <c r="H3759" s="35"/>
      <c r="I3759" s="51"/>
      <c r="J3759" s="35"/>
      <c r="AG3759" s="51"/>
    </row>
    <row r="3760" spans="7:33" ht="12.75">
      <c r="G3760" s="51"/>
      <c r="H3760" s="35"/>
      <c r="I3760" s="51"/>
      <c r="J3760" s="35"/>
      <c r="AG3760" s="51"/>
    </row>
    <row r="3761" spans="7:33" ht="12.75">
      <c r="G3761" s="51"/>
      <c r="H3761" s="35"/>
      <c r="I3761" s="51"/>
      <c r="J3761" s="35"/>
      <c r="AG3761" s="51"/>
    </row>
    <row r="3762" spans="7:33" ht="12.75">
      <c r="G3762" s="51"/>
      <c r="H3762" s="35"/>
      <c r="I3762" s="51"/>
      <c r="J3762" s="35"/>
      <c r="AG3762" s="51"/>
    </row>
    <row r="3763" spans="7:33" ht="12.75">
      <c r="G3763" s="51"/>
      <c r="H3763" s="35"/>
      <c r="I3763" s="51"/>
      <c r="J3763" s="35"/>
      <c r="AG3763" s="51"/>
    </row>
    <row r="3764" spans="7:33" ht="12.75">
      <c r="G3764" s="51"/>
      <c r="H3764" s="35"/>
      <c r="I3764" s="51"/>
      <c r="J3764" s="35"/>
      <c r="AG3764" s="51"/>
    </row>
    <row r="3765" spans="7:33" ht="12.75">
      <c r="G3765" s="51"/>
      <c r="H3765" s="35"/>
      <c r="I3765" s="51"/>
      <c r="J3765" s="35"/>
      <c r="AG3765" s="51"/>
    </row>
    <row r="3766" spans="7:33" ht="12.75">
      <c r="G3766" s="51"/>
      <c r="H3766" s="35"/>
      <c r="I3766" s="51"/>
      <c r="J3766" s="35"/>
      <c r="AG3766" s="51"/>
    </row>
    <row r="3767" spans="7:33" ht="12.75">
      <c r="G3767" s="51"/>
      <c r="H3767" s="35"/>
      <c r="I3767" s="51"/>
      <c r="J3767" s="35"/>
      <c r="AG3767" s="51"/>
    </row>
    <row r="3768" spans="7:33" ht="12.75">
      <c r="G3768" s="51"/>
      <c r="H3768" s="35"/>
      <c r="I3768" s="51"/>
      <c r="J3768" s="35"/>
      <c r="AG3768" s="51"/>
    </row>
    <row r="3769" spans="7:33" ht="12.75">
      <c r="G3769" s="51"/>
      <c r="H3769" s="35"/>
      <c r="I3769" s="51"/>
      <c r="J3769" s="35"/>
      <c r="AG3769" s="51"/>
    </row>
    <row r="3770" spans="7:33" ht="12.75">
      <c r="G3770" s="51"/>
      <c r="H3770" s="35"/>
      <c r="I3770" s="51"/>
      <c r="J3770" s="35"/>
      <c r="AG3770" s="51"/>
    </row>
    <row r="3771" spans="7:33" ht="12.75">
      <c r="G3771" s="51"/>
      <c r="H3771" s="35"/>
      <c r="I3771" s="51"/>
      <c r="J3771" s="35"/>
      <c r="AG3771" s="51"/>
    </row>
    <row r="3772" spans="7:33" ht="12.75">
      <c r="G3772" s="51"/>
      <c r="H3772" s="35"/>
      <c r="I3772" s="51"/>
      <c r="J3772" s="35"/>
      <c r="AG3772" s="51"/>
    </row>
    <row r="3773" spans="7:33" ht="12.75">
      <c r="G3773" s="51"/>
      <c r="H3773" s="35"/>
      <c r="I3773" s="51"/>
      <c r="J3773" s="35"/>
      <c r="AG3773" s="51"/>
    </row>
    <row r="3774" spans="7:33" ht="12.75">
      <c r="G3774" s="51"/>
      <c r="H3774" s="35"/>
      <c r="I3774" s="51"/>
      <c r="J3774" s="35"/>
      <c r="AG3774" s="51"/>
    </row>
    <row r="3775" spans="7:33" ht="12.75">
      <c r="G3775" s="51"/>
      <c r="H3775" s="35"/>
      <c r="I3775" s="51"/>
      <c r="J3775" s="35"/>
      <c r="AG3775" s="51"/>
    </row>
    <row r="3776" spans="7:33" ht="12.75">
      <c r="G3776" s="51"/>
      <c r="H3776" s="35"/>
      <c r="I3776" s="51"/>
      <c r="J3776" s="35"/>
      <c r="AG3776" s="51"/>
    </row>
    <row r="3777" spans="7:33" ht="12.75">
      <c r="G3777" s="51"/>
      <c r="H3777" s="35"/>
      <c r="I3777" s="51"/>
      <c r="J3777" s="35"/>
      <c r="AG3777" s="51"/>
    </row>
    <row r="3778" spans="7:33" ht="12.75">
      <c r="G3778" s="51"/>
      <c r="H3778" s="35"/>
      <c r="I3778" s="51"/>
      <c r="J3778" s="35"/>
      <c r="AG3778" s="51"/>
    </row>
    <row r="3779" spans="7:33" ht="12.75">
      <c r="G3779" s="51"/>
      <c r="H3779" s="35"/>
      <c r="I3779" s="51"/>
      <c r="J3779" s="35"/>
      <c r="AG3779" s="51"/>
    </row>
    <row r="3780" spans="7:33" ht="12.75">
      <c r="G3780" s="51"/>
      <c r="H3780" s="35"/>
      <c r="I3780" s="51"/>
      <c r="J3780" s="35"/>
      <c r="AG3780" s="51"/>
    </row>
    <row r="3781" spans="7:33" ht="12.75">
      <c r="G3781" s="51"/>
      <c r="H3781" s="35"/>
      <c r="I3781" s="51"/>
      <c r="J3781" s="35"/>
      <c r="AG3781" s="51"/>
    </row>
    <row r="3782" spans="7:33" ht="12.75">
      <c r="G3782" s="51"/>
      <c r="H3782" s="35"/>
      <c r="I3782" s="51"/>
      <c r="J3782" s="35"/>
      <c r="AG3782" s="51"/>
    </row>
    <row r="3783" spans="7:33" ht="12.75">
      <c r="G3783" s="51"/>
      <c r="H3783" s="35"/>
      <c r="I3783" s="51"/>
      <c r="J3783" s="35"/>
      <c r="AG3783" s="51"/>
    </row>
    <row r="3784" spans="7:33" ht="12.75">
      <c r="G3784" s="51"/>
      <c r="H3784" s="35"/>
      <c r="I3784" s="51"/>
      <c r="J3784" s="35"/>
      <c r="AG3784" s="51"/>
    </row>
    <row r="3785" spans="7:33" ht="12.75">
      <c r="G3785" s="51"/>
      <c r="H3785" s="35"/>
      <c r="I3785" s="51"/>
      <c r="J3785" s="35"/>
      <c r="AG3785" s="51"/>
    </row>
    <row r="3786" spans="7:33" ht="12.75">
      <c r="G3786" s="51"/>
      <c r="H3786" s="35"/>
      <c r="I3786" s="51"/>
      <c r="J3786" s="35"/>
      <c r="AG3786" s="51"/>
    </row>
    <row r="3787" spans="7:33" ht="12.75">
      <c r="G3787" s="51"/>
      <c r="H3787" s="35"/>
      <c r="I3787" s="51"/>
      <c r="J3787" s="35"/>
      <c r="AG3787" s="51"/>
    </row>
    <row r="3788" spans="7:33" ht="12.75">
      <c r="G3788" s="51"/>
      <c r="H3788" s="35"/>
      <c r="I3788" s="51"/>
      <c r="J3788" s="35"/>
      <c r="AG3788" s="51"/>
    </row>
    <row r="3789" spans="7:33" ht="12.75">
      <c r="G3789" s="51"/>
      <c r="H3789" s="35"/>
      <c r="I3789" s="51"/>
      <c r="J3789" s="35"/>
      <c r="AG3789" s="51"/>
    </row>
    <row r="3790" spans="7:33" ht="12.75">
      <c r="G3790" s="51"/>
      <c r="H3790" s="35"/>
      <c r="I3790" s="51"/>
      <c r="J3790" s="35"/>
      <c r="AG3790" s="51"/>
    </row>
    <row r="3791" spans="7:33" ht="12.75">
      <c r="G3791" s="51"/>
      <c r="H3791" s="35"/>
      <c r="I3791" s="51"/>
      <c r="J3791" s="35"/>
      <c r="AG3791" s="51"/>
    </row>
    <row r="3792" spans="7:33" ht="12.75">
      <c r="G3792" s="51"/>
      <c r="H3792" s="35"/>
      <c r="I3792" s="51"/>
      <c r="J3792" s="35"/>
      <c r="AG3792" s="51"/>
    </row>
    <row r="3793" spans="7:33" ht="12.75">
      <c r="G3793" s="51"/>
      <c r="H3793" s="35"/>
      <c r="I3793" s="51"/>
      <c r="J3793" s="35"/>
      <c r="AG3793" s="51"/>
    </row>
    <row r="3794" spans="7:33" ht="12.75">
      <c r="G3794" s="51"/>
      <c r="H3794" s="35"/>
      <c r="I3794" s="51"/>
      <c r="J3794" s="35"/>
      <c r="AG3794" s="51"/>
    </row>
    <row r="3795" spans="7:33" ht="12.75">
      <c r="G3795" s="51"/>
      <c r="H3795" s="35"/>
      <c r="I3795" s="51"/>
      <c r="J3795" s="35"/>
      <c r="AG3795" s="51"/>
    </row>
    <row r="3796" spans="7:33" ht="12.75">
      <c r="G3796" s="51"/>
      <c r="H3796" s="35"/>
      <c r="I3796" s="51"/>
      <c r="J3796" s="35"/>
      <c r="AG3796" s="51"/>
    </row>
    <row r="3797" spans="7:33" ht="12.75">
      <c r="G3797" s="51"/>
      <c r="H3797" s="35"/>
      <c r="I3797" s="51"/>
      <c r="J3797" s="35"/>
      <c r="AG3797" s="51"/>
    </row>
    <row r="3798" spans="7:33" ht="12.75">
      <c r="G3798" s="51"/>
      <c r="H3798" s="35"/>
      <c r="I3798" s="51"/>
      <c r="J3798" s="35"/>
      <c r="AG3798" s="51"/>
    </row>
    <row r="3799" spans="7:33" ht="12.75">
      <c r="G3799" s="51"/>
      <c r="H3799" s="35"/>
      <c r="I3799" s="51"/>
      <c r="J3799" s="35"/>
      <c r="AG3799" s="51"/>
    </row>
    <row r="3800" spans="7:33" ht="12.75">
      <c r="G3800" s="51"/>
      <c r="H3800" s="35"/>
      <c r="I3800" s="51"/>
      <c r="J3800" s="35"/>
      <c r="AG3800" s="51"/>
    </row>
    <row r="3801" spans="7:33" ht="12.75">
      <c r="G3801" s="51"/>
      <c r="H3801" s="35"/>
      <c r="I3801" s="51"/>
      <c r="J3801" s="35"/>
      <c r="AG3801" s="51"/>
    </row>
    <row r="3802" spans="7:33" ht="12.75">
      <c r="G3802" s="51"/>
      <c r="H3802" s="35"/>
      <c r="I3802" s="51"/>
      <c r="J3802" s="35"/>
      <c r="AG3802" s="51"/>
    </row>
    <row r="3803" spans="7:33" ht="12.75">
      <c r="G3803" s="51"/>
      <c r="H3803" s="35"/>
      <c r="I3803" s="51"/>
      <c r="J3803" s="35"/>
      <c r="AG3803" s="51"/>
    </row>
    <row r="3804" spans="7:33" ht="12.75">
      <c r="G3804" s="51"/>
      <c r="H3804" s="35"/>
      <c r="I3804" s="51"/>
      <c r="J3804" s="35"/>
      <c r="AG3804" s="51"/>
    </row>
    <row r="3805" spans="7:33" ht="12.75">
      <c r="G3805" s="51"/>
      <c r="H3805" s="35"/>
      <c r="I3805" s="51"/>
      <c r="J3805" s="35"/>
      <c r="AG3805" s="51"/>
    </row>
    <row r="3806" spans="7:33" ht="12.75">
      <c r="G3806" s="51"/>
      <c r="H3806" s="35"/>
      <c r="I3806" s="51"/>
      <c r="J3806" s="35"/>
      <c r="AG3806" s="51"/>
    </row>
    <row r="3807" spans="7:33" ht="12.75">
      <c r="G3807" s="51"/>
      <c r="H3807" s="35"/>
      <c r="I3807" s="51"/>
      <c r="J3807" s="35"/>
      <c r="AG3807" s="51"/>
    </row>
    <row r="3808" spans="7:33" ht="12.75">
      <c r="G3808" s="51"/>
      <c r="H3808" s="35"/>
      <c r="I3808" s="51"/>
      <c r="J3808" s="35"/>
      <c r="AG3808" s="51"/>
    </row>
    <row r="3809" spans="7:33" ht="12.75">
      <c r="G3809" s="51"/>
      <c r="H3809" s="35"/>
      <c r="I3809" s="51"/>
      <c r="J3809" s="35"/>
      <c r="AG3809" s="51"/>
    </row>
    <row r="3810" spans="7:33" ht="12.75">
      <c r="G3810" s="51"/>
      <c r="H3810" s="35"/>
      <c r="I3810" s="51"/>
      <c r="J3810" s="35"/>
      <c r="AG3810" s="51"/>
    </row>
    <row r="3811" spans="7:33" ht="12.75">
      <c r="G3811" s="51"/>
      <c r="H3811" s="35"/>
      <c r="I3811" s="51"/>
      <c r="J3811" s="35"/>
      <c r="AG3811" s="51"/>
    </row>
    <row r="3812" spans="7:33" ht="12.75">
      <c r="G3812" s="51"/>
      <c r="H3812" s="35"/>
      <c r="I3812" s="51"/>
      <c r="J3812" s="35"/>
      <c r="AG3812" s="51"/>
    </row>
    <row r="3813" spans="7:33" ht="12.75">
      <c r="G3813" s="51"/>
      <c r="H3813" s="35"/>
      <c r="I3813" s="51"/>
      <c r="J3813" s="35"/>
      <c r="AG3813" s="51"/>
    </row>
    <row r="3814" spans="7:33" ht="12.75">
      <c r="G3814" s="51"/>
      <c r="H3814" s="35"/>
      <c r="I3814" s="51"/>
      <c r="J3814" s="35"/>
      <c r="AG3814" s="51"/>
    </row>
    <row r="3815" spans="7:33" ht="12.75">
      <c r="G3815" s="51"/>
      <c r="H3815" s="35"/>
      <c r="I3815" s="51"/>
      <c r="J3815" s="35"/>
      <c r="AG3815" s="51"/>
    </row>
    <row r="3816" spans="7:33" ht="12.75">
      <c r="G3816" s="51"/>
      <c r="H3816" s="35"/>
      <c r="I3816" s="51"/>
      <c r="J3816" s="35"/>
      <c r="AG3816" s="51"/>
    </row>
    <row r="3817" spans="7:33" ht="12.75">
      <c r="G3817" s="51"/>
      <c r="H3817" s="35"/>
      <c r="I3817" s="51"/>
      <c r="J3817" s="35"/>
      <c r="AG3817" s="51"/>
    </row>
    <row r="3818" spans="7:33" ht="12.75">
      <c r="G3818" s="51"/>
      <c r="H3818" s="35"/>
      <c r="I3818" s="51"/>
      <c r="J3818" s="35"/>
      <c r="AG3818" s="51"/>
    </row>
    <row r="3819" spans="7:33" ht="12.75">
      <c r="G3819" s="51"/>
      <c r="H3819" s="35"/>
      <c r="I3819" s="51"/>
      <c r="J3819" s="35"/>
      <c r="AG3819" s="51"/>
    </row>
    <row r="3820" spans="7:33" ht="12.75">
      <c r="G3820" s="51"/>
      <c r="H3820" s="35"/>
      <c r="I3820" s="51"/>
      <c r="J3820" s="35"/>
      <c r="AG3820" s="51"/>
    </row>
    <row r="3821" spans="7:33" ht="12.75">
      <c r="G3821" s="51"/>
      <c r="H3821" s="35"/>
      <c r="I3821" s="51"/>
      <c r="J3821" s="35"/>
      <c r="AG3821" s="51"/>
    </row>
    <row r="3822" spans="7:33" ht="12.75">
      <c r="G3822" s="51"/>
      <c r="H3822" s="35"/>
      <c r="I3822" s="51"/>
      <c r="J3822" s="35"/>
      <c r="AG3822" s="51"/>
    </row>
    <row r="3823" spans="7:33" ht="12.75">
      <c r="G3823" s="51"/>
      <c r="H3823" s="35"/>
      <c r="I3823" s="51"/>
      <c r="J3823" s="35"/>
      <c r="AG3823" s="51"/>
    </row>
    <row r="3824" spans="7:33" ht="12.75">
      <c r="G3824" s="51"/>
      <c r="H3824" s="35"/>
      <c r="I3824" s="51"/>
      <c r="J3824" s="35"/>
      <c r="AG3824" s="51"/>
    </row>
    <row r="3825" spans="7:33" ht="12.75">
      <c r="G3825" s="51"/>
      <c r="H3825" s="35"/>
      <c r="I3825" s="51"/>
      <c r="J3825" s="35"/>
      <c r="AG3825" s="51"/>
    </row>
    <row r="3826" spans="7:33" ht="12.75">
      <c r="G3826" s="51"/>
      <c r="H3826" s="35"/>
      <c r="I3826" s="51"/>
      <c r="J3826" s="35"/>
      <c r="AG3826" s="51"/>
    </row>
    <row r="3827" spans="7:33" ht="12.75">
      <c r="G3827" s="51"/>
      <c r="H3827" s="35"/>
      <c r="I3827" s="51"/>
      <c r="J3827" s="35"/>
      <c r="AG3827" s="51"/>
    </row>
    <row r="3828" spans="7:33" ht="12.75">
      <c r="G3828" s="51"/>
      <c r="H3828" s="35"/>
      <c r="I3828" s="51"/>
      <c r="J3828" s="35"/>
      <c r="AG3828" s="51"/>
    </row>
    <row r="3829" spans="7:33" ht="12.75">
      <c r="G3829" s="51"/>
      <c r="H3829" s="35"/>
      <c r="I3829" s="51"/>
      <c r="J3829" s="35"/>
      <c r="AG3829" s="51"/>
    </row>
    <row r="3830" spans="7:33" ht="12.75">
      <c r="G3830" s="51"/>
      <c r="H3830" s="35"/>
      <c r="I3830" s="51"/>
      <c r="J3830" s="35"/>
      <c r="AG3830" s="51"/>
    </row>
    <row r="3831" spans="7:33" ht="12.75">
      <c r="G3831" s="51"/>
      <c r="H3831" s="35"/>
      <c r="I3831" s="51"/>
      <c r="J3831" s="35"/>
      <c r="AG3831" s="51"/>
    </row>
    <row r="3832" spans="7:33" ht="12.75">
      <c r="G3832" s="51"/>
      <c r="H3832" s="35"/>
      <c r="I3832" s="51"/>
      <c r="J3832" s="35"/>
      <c r="AG3832" s="51"/>
    </row>
    <row r="3833" spans="7:33" ht="12.75">
      <c r="G3833" s="51"/>
      <c r="H3833" s="35"/>
      <c r="I3833" s="51"/>
      <c r="J3833" s="35"/>
      <c r="AG3833" s="51"/>
    </row>
    <row r="3834" spans="7:33" ht="12.75">
      <c r="G3834" s="51"/>
      <c r="H3834" s="35"/>
      <c r="I3834" s="51"/>
      <c r="J3834" s="35"/>
      <c r="AG3834" s="51"/>
    </row>
    <row r="3835" spans="7:33" ht="12.75">
      <c r="G3835" s="51"/>
      <c r="H3835" s="35"/>
      <c r="I3835" s="51"/>
      <c r="J3835" s="35"/>
      <c r="AG3835" s="51"/>
    </row>
    <row r="3836" spans="7:33" ht="12.75">
      <c r="G3836" s="51"/>
      <c r="H3836" s="35"/>
      <c r="I3836" s="51"/>
      <c r="J3836" s="35"/>
      <c r="AG3836" s="51"/>
    </row>
    <row r="3837" spans="7:33" ht="12.75">
      <c r="G3837" s="51"/>
      <c r="H3837" s="35"/>
      <c r="I3837" s="51"/>
      <c r="J3837" s="35"/>
      <c r="AG3837" s="51"/>
    </row>
    <row r="3838" spans="7:33" ht="12.75">
      <c r="G3838" s="51"/>
      <c r="H3838" s="35"/>
      <c r="I3838" s="51"/>
      <c r="J3838" s="35"/>
      <c r="AG3838" s="51"/>
    </row>
    <row r="3839" spans="7:33" ht="12.75">
      <c r="G3839" s="51"/>
      <c r="H3839" s="35"/>
      <c r="I3839" s="51"/>
      <c r="J3839" s="35"/>
      <c r="AG3839" s="51"/>
    </row>
    <row r="3840" spans="7:33" ht="12.75">
      <c r="G3840" s="51"/>
      <c r="H3840" s="35"/>
      <c r="I3840" s="51"/>
      <c r="J3840" s="35"/>
      <c r="AG3840" s="51"/>
    </row>
    <row r="3841" spans="7:33" ht="12.75">
      <c r="G3841" s="51"/>
      <c r="H3841" s="35"/>
      <c r="I3841" s="51"/>
      <c r="J3841" s="35"/>
      <c r="AG3841" s="51"/>
    </row>
    <row r="3842" spans="7:33" ht="12.75">
      <c r="G3842" s="51"/>
      <c r="H3842" s="35"/>
      <c r="I3842" s="51"/>
      <c r="J3842" s="35"/>
      <c r="AG3842" s="51"/>
    </row>
    <row r="3843" spans="7:33" ht="12.75">
      <c r="G3843" s="51"/>
      <c r="H3843" s="35"/>
      <c r="I3843" s="51"/>
      <c r="J3843" s="35"/>
      <c r="AG3843" s="51"/>
    </row>
    <row r="3844" spans="7:33" ht="12.75">
      <c r="G3844" s="51"/>
      <c r="H3844" s="35"/>
      <c r="I3844" s="51"/>
      <c r="J3844" s="35"/>
      <c r="AG3844" s="51"/>
    </row>
    <row r="3845" spans="7:33" ht="12.75">
      <c r="G3845" s="51"/>
      <c r="H3845" s="35"/>
      <c r="I3845" s="51"/>
      <c r="J3845" s="35"/>
      <c r="AG3845" s="51"/>
    </row>
    <row r="3846" spans="7:33" ht="12.75">
      <c r="G3846" s="51"/>
      <c r="H3846" s="35"/>
      <c r="I3846" s="51"/>
      <c r="J3846" s="35"/>
      <c r="AG3846" s="51"/>
    </row>
    <row r="3847" spans="7:33" ht="12.75">
      <c r="G3847" s="51"/>
      <c r="H3847" s="35"/>
      <c r="I3847" s="51"/>
      <c r="J3847" s="35"/>
      <c r="AG3847" s="51"/>
    </row>
    <row r="3848" spans="7:33" ht="12.75">
      <c r="G3848" s="51"/>
      <c r="H3848" s="35"/>
      <c r="I3848" s="51"/>
      <c r="J3848" s="35"/>
      <c r="AG3848" s="51"/>
    </row>
    <row r="3849" spans="7:33" ht="12.75">
      <c r="G3849" s="51"/>
      <c r="H3849" s="35"/>
      <c r="I3849" s="51"/>
      <c r="J3849" s="35"/>
      <c r="AG3849" s="51"/>
    </row>
    <row r="3850" spans="7:33" ht="12.75">
      <c r="G3850" s="51"/>
      <c r="H3850" s="35"/>
      <c r="I3850" s="51"/>
      <c r="J3850" s="35"/>
      <c r="AG3850" s="51"/>
    </row>
    <row r="3851" spans="7:33" ht="12.75">
      <c r="G3851" s="51"/>
      <c r="H3851" s="35"/>
      <c r="I3851" s="51"/>
      <c r="J3851" s="35"/>
      <c r="AG3851" s="51"/>
    </row>
    <row r="3852" spans="7:33" ht="12.75">
      <c r="G3852" s="51"/>
      <c r="H3852" s="35"/>
      <c r="I3852" s="51"/>
      <c r="J3852" s="35"/>
      <c r="AG3852" s="51"/>
    </row>
    <row r="3853" spans="7:33" ht="12.75">
      <c r="G3853" s="51"/>
      <c r="H3853" s="35"/>
      <c r="I3853" s="51"/>
      <c r="J3853" s="35"/>
      <c r="AG3853" s="51"/>
    </row>
    <row r="3854" spans="7:33" ht="12.75">
      <c r="G3854" s="51"/>
      <c r="H3854" s="35"/>
      <c r="I3854" s="51"/>
      <c r="J3854" s="35"/>
      <c r="AG3854" s="51"/>
    </row>
    <row r="3855" spans="7:33" ht="12.75">
      <c r="G3855" s="51"/>
      <c r="H3855" s="35"/>
      <c r="I3855" s="51"/>
      <c r="J3855" s="35"/>
      <c r="AG3855" s="51"/>
    </row>
    <row r="3856" spans="7:33" ht="12.75">
      <c r="G3856" s="51"/>
      <c r="H3856" s="35"/>
      <c r="I3856" s="51"/>
      <c r="J3856" s="35"/>
      <c r="AG3856" s="51"/>
    </row>
    <row r="3857" spans="7:33" ht="12.75">
      <c r="G3857" s="51"/>
      <c r="H3857" s="35"/>
      <c r="I3857" s="51"/>
      <c r="J3857" s="35"/>
      <c r="AG3857" s="51"/>
    </row>
    <row r="3858" spans="7:33" ht="12.75">
      <c r="G3858" s="51"/>
      <c r="H3858" s="35"/>
      <c r="I3858" s="51"/>
      <c r="J3858" s="35"/>
      <c r="AG3858" s="51"/>
    </row>
    <row r="3859" spans="7:33" ht="12.75">
      <c r="G3859" s="51"/>
      <c r="H3859" s="35"/>
      <c r="I3859" s="51"/>
      <c r="J3859" s="35"/>
      <c r="AG3859" s="51"/>
    </row>
    <row r="3860" spans="7:33" ht="12.75">
      <c r="G3860" s="51"/>
      <c r="H3860" s="35"/>
      <c r="I3860" s="51"/>
      <c r="J3860" s="35"/>
      <c r="AG3860" s="51"/>
    </row>
    <row r="3861" spans="7:33" ht="12.75">
      <c r="G3861" s="51"/>
      <c r="H3861" s="35"/>
      <c r="I3861" s="51"/>
      <c r="J3861" s="35"/>
      <c r="AG3861" s="51"/>
    </row>
    <row r="3862" spans="7:33" ht="12.75">
      <c r="G3862" s="51"/>
      <c r="H3862" s="35"/>
      <c r="I3862" s="51"/>
      <c r="J3862" s="35"/>
      <c r="AG3862" s="51"/>
    </row>
    <row r="3863" spans="7:33" ht="12.75">
      <c r="G3863" s="51"/>
      <c r="H3863" s="35"/>
      <c r="I3863" s="51"/>
      <c r="J3863" s="35"/>
      <c r="AG3863" s="51"/>
    </row>
    <row r="3864" spans="7:33" ht="12.75">
      <c r="G3864" s="51"/>
      <c r="H3864" s="35"/>
      <c r="I3864" s="51"/>
      <c r="J3864" s="35"/>
      <c r="AG3864" s="51"/>
    </row>
    <row r="3865" spans="7:33" ht="12.75">
      <c r="G3865" s="51"/>
      <c r="H3865" s="35"/>
      <c r="I3865" s="51"/>
      <c r="J3865" s="35"/>
      <c r="AG3865" s="51"/>
    </row>
    <row r="3866" spans="7:33" ht="12.75">
      <c r="G3866" s="51"/>
      <c r="H3866" s="35"/>
      <c r="I3866" s="51"/>
      <c r="J3866" s="35"/>
      <c r="AG3866" s="51"/>
    </row>
    <row r="3867" spans="7:33" ht="12.75">
      <c r="G3867" s="51"/>
      <c r="H3867" s="35"/>
      <c r="I3867" s="51"/>
      <c r="J3867" s="35"/>
      <c r="AG3867" s="51"/>
    </row>
    <row r="3868" spans="7:33" ht="12.75">
      <c r="G3868" s="51"/>
      <c r="H3868" s="35"/>
      <c r="I3868" s="51"/>
      <c r="J3868" s="35"/>
      <c r="AG3868" s="51"/>
    </row>
    <row r="3869" spans="7:33" ht="12.75">
      <c r="G3869" s="51"/>
      <c r="H3869" s="35"/>
      <c r="I3869" s="51"/>
      <c r="J3869" s="35"/>
      <c r="AG3869" s="51"/>
    </row>
    <row r="3870" spans="7:33" ht="12.75">
      <c r="G3870" s="51"/>
      <c r="H3870" s="35"/>
      <c r="I3870" s="51"/>
      <c r="J3870" s="35"/>
      <c r="AG3870" s="51"/>
    </row>
    <row r="3871" spans="7:33" ht="12.75">
      <c r="G3871" s="51"/>
      <c r="H3871" s="35"/>
      <c r="I3871" s="51"/>
      <c r="J3871" s="35"/>
      <c r="AG3871" s="51"/>
    </row>
    <row r="3872" spans="7:33" ht="12.75">
      <c r="G3872" s="51"/>
      <c r="H3872" s="35"/>
      <c r="I3872" s="51"/>
      <c r="J3872" s="35"/>
      <c r="AG3872" s="51"/>
    </row>
    <row r="3873" spans="7:33" ht="12.75">
      <c r="G3873" s="51"/>
      <c r="H3873" s="35"/>
      <c r="I3873" s="51"/>
      <c r="J3873" s="35"/>
      <c r="AG3873" s="51"/>
    </row>
    <row r="3874" spans="7:33" ht="12.75">
      <c r="G3874" s="51"/>
      <c r="H3874" s="35"/>
      <c r="I3874" s="51"/>
      <c r="J3874" s="35"/>
      <c r="AG3874" s="51"/>
    </row>
    <row r="3875" spans="7:33" ht="12.75">
      <c r="G3875" s="51"/>
      <c r="H3875" s="35"/>
      <c r="I3875" s="51"/>
      <c r="J3875" s="35"/>
      <c r="AG3875" s="51"/>
    </row>
    <row r="3876" spans="7:33" ht="12.75">
      <c r="G3876" s="51"/>
      <c r="H3876" s="35"/>
      <c r="I3876" s="51"/>
      <c r="J3876" s="35"/>
      <c r="AG3876" s="51"/>
    </row>
    <row r="3877" spans="7:33" ht="12.75">
      <c r="G3877" s="51"/>
      <c r="H3877" s="35"/>
      <c r="I3877" s="51"/>
      <c r="J3877" s="35"/>
      <c r="AG3877" s="51"/>
    </row>
    <row r="3878" spans="7:33" ht="12.75">
      <c r="G3878" s="51"/>
      <c r="H3878" s="35"/>
      <c r="I3878" s="51"/>
      <c r="J3878" s="35"/>
      <c r="AG3878" s="51"/>
    </row>
    <row r="3879" spans="7:33" ht="12.75">
      <c r="G3879" s="51"/>
      <c r="H3879" s="35"/>
      <c r="I3879" s="51"/>
      <c r="J3879" s="35"/>
      <c r="AG3879" s="51"/>
    </row>
    <row r="3880" spans="7:33" ht="12.75">
      <c r="G3880" s="51"/>
      <c r="H3880" s="35"/>
      <c r="I3880" s="51"/>
      <c r="J3880" s="35"/>
      <c r="AG3880" s="51"/>
    </row>
    <row r="3881" spans="7:33" ht="12.75">
      <c r="G3881" s="51"/>
      <c r="H3881" s="35"/>
      <c r="I3881" s="51"/>
      <c r="J3881" s="35"/>
      <c r="AG3881" s="51"/>
    </row>
    <row r="3882" spans="7:33" ht="12.75">
      <c r="G3882" s="51"/>
      <c r="H3882" s="35"/>
      <c r="I3882" s="51"/>
      <c r="J3882" s="35"/>
      <c r="AG3882" s="51"/>
    </row>
    <row r="3883" spans="7:33" ht="12.75">
      <c r="G3883" s="51"/>
      <c r="H3883" s="35"/>
      <c r="I3883" s="51"/>
      <c r="J3883" s="35"/>
      <c r="AG3883" s="51"/>
    </row>
    <row r="3884" spans="7:33" ht="12.75">
      <c r="G3884" s="51"/>
      <c r="H3884" s="35"/>
      <c r="I3884" s="51"/>
      <c r="J3884" s="35"/>
      <c r="AG3884" s="51"/>
    </row>
    <row r="3885" spans="7:33" ht="12.75">
      <c r="G3885" s="51"/>
      <c r="H3885" s="35"/>
      <c r="I3885" s="51"/>
      <c r="J3885" s="35"/>
      <c r="AG3885" s="51"/>
    </row>
    <row r="3886" spans="7:33" ht="12.75">
      <c r="G3886" s="51"/>
      <c r="H3886" s="35"/>
      <c r="I3886" s="51"/>
      <c r="J3886" s="35"/>
      <c r="AG3886" s="51"/>
    </row>
    <row r="3887" spans="7:33" ht="12.75">
      <c r="G3887" s="51"/>
      <c r="H3887" s="35"/>
      <c r="I3887" s="51"/>
      <c r="J3887" s="35"/>
      <c r="AG3887" s="51"/>
    </row>
    <row r="3888" spans="7:33" ht="12.75">
      <c r="G3888" s="51"/>
      <c r="H3888" s="35"/>
      <c r="I3888" s="51"/>
      <c r="J3888" s="35"/>
      <c r="AG3888" s="51"/>
    </row>
    <row r="3889" spans="7:33" ht="12.75">
      <c r="G3889" s="51"/>
      <c r="H3889" s="35"/>
      <c r="I3889" s="51"/>
      <c r="J3889" s="35"/>
      <c r="AG3889" s="51"/>
    </row>
    <row r="3890" spans="7:33" ht="12.75">
      <c r="G3890" s="51"/>
      <c r="H3890" s="35"/>
      <c r="I3890" s="51"/>
      <c r="J3890" s="35"/>
      <c r="AG3890" s="51"/>
    </row>
    <row r="3891" spans="7:33" ht="12.75">
      <c r="G3891" s="51"/>
      <c r="H3891" s="35"/>
      <c r="I3891" s="51"/>
      <c r="J3891" s="35"/>
      <c r="AG3891" s="51"/>
    </row>
    <row r="3892" spans="7:33" ht="12.75">
      <c r="G3892" s="51"/>
      <c r="H3892" s="35"/>
      <c r="I3892" s="51"/>
      <c r="J3892" s="35"/>
      <c r="AG3892" s="51"/>
    </row>
    <row r="3893" spans="7:33" ht="12.75">
      <c r="G3893" s="51"/>
      <c r="H3893" s="35"/>
      <c r="I3893" s="51"/>
      <c r="J3893" s="35"/>
      <c r="AG3893" s="51"/>
    </row>
    <row r="3894" spans="7:33" ht="12.75">
      <c r="G3894" s="51"/>
      <c r="H3894" s="35"/>
      <c r="I3894" s="51"/>
      <c r="J3894" s="35"/>
      <c r="AG3894" s="51"/>
    </row>
    <row r="3895" spans="7:33" ht="12.75">
      <c r="G3895" s="51"/>
      <c r="H3895" s="35"/>
      <c r="I3895" s="51"/>
      <c r="J3895" s="35"/>
      <c r="AG3895" s="51"/>
    </row>
    <row r="3896" spans="7:33" ht="12.75">
      <c r="G3896" s="51"/>
      <c r="H3896" s="35"/>
      <c r="I3896" s="51"/>
      <c r="J3896" s="35"/>
      <c r="AG3896" s="51"/>
    </row>
    <row r="3897" spans="7:33" ht="12.75">
      <c r="G3897" s="51"/>
      <c r="H3897" s="35"/>
      <c r="I3897" s="51"/>
      <c r="J3897" s="35"/>
      <c r="AG3897" s="51"/>
    </row>
    <row r="3898" spans="7:33" ht="12.75">
      <c r="G3898" s="51"/>
      <c r="H3898" s="35"/>
      <c r="I3898" s="51"/>
      <c r="J3898" s="35"/>
      <c r="AG3898" s="51"/>
    </row>
    <row r="3899" spans="7:33" ht="12.75">
      <c r="G3899" s="51"/>
      <c r="H3899" s="35"/>
      <c r="I3899" s="51"/>
      <c r="J3899" s="35"/>
      <c r="AG3899" s="51"/>
    </row>
    <row r="3900" spans="7:33" ht="12.75">
      <c r="G3900" s="51"/>
      <c r="H3900" s="35"/>
      <c r="I3900" s="51"/>
      <c r="J3900" s="35"/>
      <c r="AG3900" s="51"/>
    </row>
    <row r="3901" spans="7:33" ht="12.75">
      <c r="G3901" s="51"/>
      <c r="H3901" s="35"/>
      <c r="I3901" s="51"/>
      <c r="J3901" s="35"/>
      <c r="AG3901" s="51"/>
    </row>
    <row r="3902" spans="7:33" ht="12.75">
      <c r="G3902" s="51"/>
      <c r="H3902" s="35"/>
      <c r="I3902" s="51"/>
      <c r="J3902" s="35"/>
      <c r="AG3902" s="51"/>
    </row>
    <row r="3903" spans="7:33" ht="12.75">
      <c r="G3903" s="51"/>
      <c r="H3903" s="35"/>
      <c r="I3903" s="51"/>
      <c r="J3903" s="35"/>
      <c r="AG3903" s="51"/>
    </row>
    <row r="3904" spans="7:33" ht="12.75">
      <c r="G3904" s="51"/>
      <c r="H3904" s="35"/>
      <c r="I3904" s="51"/>
      <c r="J3904" s="35"/>
      <c r="AG3904" s="51"/>
    </row>
    <row r="3905" spans="7:33" ht="12.75">
      <c r="G3905" s="51"/>
      <c r="H3905" s="35"/>
      <c r="I3905" s="51"/>
      <c r="J3905" s="35"/>
      <c r="AG3905" s="51"/>
    </row>
    <row r="3906" spans="7:33" ht="12.75">
      <c r="G3906" s="51"/>
      <c r="H3906" s="35"/>
      <c r="I3906" s="51"/>
      <c r="J3906" s="35"/>
      <c r="AG3906" s="51"/>
    </row>
    <row r="3907" spans="7:33" ht="12.75">
      <c r="G3907" s="51"/>
      <c r="H3907" s="35"/>
      <c r="I3907" s="51"/>
      <c r="J3907" s="35"/>
      <c r="AG3907" s="51"/>
    </row>
    <row r="3908" spans="7:33" ht="12.75">
      <c r="G3908" s="51"/>
      <c r="H3908" s="35"/>
      <c r="I3908" s="51"/>
      <c r="J3908" s="35"/>
      <c r="AG3908" s="51"/>
    </row>
    <row r="3909" spans="7:33" ht="12.75">
      <c r="G3909" s="51"/>
      <c r="H3909" s="35"/>
      <c r="I3909" s="51"/>
      <c r="J3909" s="35"/>
      <c r="AG3909" s="51"/>
    </row>
    <row r="3910" spans="7:33" ht="12.75">
      <c r="G3910" s="51"/>
      <c r="H3910" s="35"/>
      <c r="I3910" s="51"/>
      <c r="J3910" s="35"/>
      <c r="AG3910" s="51"/>
    </row>
    <row r="3911" spans="7:33" ht="12.75">
      <c r="G3911" s="51"/>
      <c r="H3911" s="35"/>
      <c r="I3911" s="51"/>
      <c r="J3911" s="35"/>
      <c r="AG3911" s="51"/>
    </row>
    <row r="3912" spans="7:33" ht="12.75">
      <c r="G3912" s="51"/>
      <c r="H3912" s="35"/>
      <c r="I3912" s="51"/>
      <c r="J3912" s="35"/>
      <c r="AG3912" s="51"/>
    </row>
    <row r="3913" spans="7:33" ht="12.75">
      <c r="G3913" s="51"/>
      <c r="H3913" s="35"/>
      <c r="I3913" s="51"/>
      <c r="J3913" s="35"/>
      <c r="AG3913" s="51"/>
    </row>
    <row r="3914" spans="7:33" ht="12.75">
      <c r="G3914" s="51"/>
      <c r="H3914" s="35"/>
      <c r="I3914" s="51"/>
      <c r="J3914" s="35"/>
      <c r="AG3914" s="51"/>
    </row>
    <row r="3915" spans="7:33" ht="12.75">
      <c r="G3915" s="51"/>
      <c r="H3915" s="35"/>
      <c r="I3915" s="51"/>
      <c r="J3915" s="35"/>
      <c r="AG3915" s="51"/>
    </row>
    <row r="3916" spans="7:33" ht="12.75">
      <c r="G3916" s="51"/>
      <c r="H3916" s="35"/>
      <c r="I3916" s="51"/>
      <c r="J3916" s="35"/>
      <c r="AG3916" s="51"/>
    </row>
    <row r="3917" spans="7:33" ht="12.75">
      <c r="G3917" s="51"/>
      <c r="H3917" s="35"/>
      <c r="I3917" s="51"/>
      <c r="J3917" s="35"/>
      <c r="AG3917" s="51"/>
    </row>
    <row r="3918" spans="7:33" ht="12.75">
      <c r="G3918" s="51"/>
      <c r="H3918" s="35"/>
      <c r="I3918" s="51"/>
      <c r="J3918" s="35"/>
      <c r="AG3918" s="51"/>
    </row>
    <row r="3919" spans="7:33" ht="12.75">
      <c r="G3919" s="51"/>
      <c r="H3919" s="35"/>
      <c r="I3919" s="51"/>
      <c r="J3919" s="35"/>
      <c r="AG3919" s="51"/>
    </row>
    <row r="3920" spans="7:33" ht="12.75">
      <c r="G3920" s="51"/>
      <c r="H3920" s="35"/>
      <c r="I3920" s="51"/>
      <c r="J3920" s="35"/>
      <c r="AG3920" s="51"/>
    </row>
    <row r="3921" spans="7:33" ht="12.75">
      <c r="G3921" s="51"/>
      <c r="H3921" s="35"/>
      <c r="I3921" s="51"/>
      <c r="J3921" s="35"/>
      <c r="AG3921" s="51"/>
    </row>
    <row r="3922" spans="7:33" ht="12.75">
      <c r="G3922" s="51"/>
      <c r="H3922" s="35"/>
      <c r="I3922" s="51"/>
      <c r="J3922" s="35"/>
      <c r="AG3922" s="51"/>
    </row>
    <row r="3923" spans="7:33" ht="12.75">
      <c r="G3923" s="51"/>
      <c r="H3923" s="35"/>
      <c r="I3923" s="51"/>
      <c r="J3923" s="35"/>
      <c r="AG3923" s="51"/>
    </row>
    <row r="3924" spans="7:33" ht="12.75">
      <c r="G3924" s="51"/>
      <c r="H3924" s="35"/>
      <c r="I3924" s="51"/>
      <c r="J3924" s="35"/>
      <c r="AG3924" s="51"/>
    </row>
    <row r="3925" spans="7:33" ht="12.75">
      <c r="G3925" s="51"/>
      <c r="H3925" s="35"/>
      <c r="I3925" s="51"/>
      <c r="J3925" s="35"/>
      <c r="AG3925" s="51"/>
    </row>
    <row r="3926" spans="7:33" ht="12.75">
      <c r="G3926" s="51"/>
      <c r="H3926" s="35"/>
      <c r="I3926" s="51"/>
      <c r="J3926" s="35"/>
      <c r="AG3926" s="51"/>
    </row>
    <row r="3927" spans="7:33" ht="12.75">
      <c r="G3927" s="51"/>
      <c r="H3927" s="35"/>
      <c r="I3927" s="51"/>
      <c r="J3927" s="35"/>
      <c r="AG3927" s="51"/>
    </row>
    <row r="3928" spans="7:33" ht="12.75">
      <c r="G3928" s="51"/>
      <c r="H3928" s="35"/>
      <c r="I3928" s="51"/>
      <c r="J3928" s="35"/>
      <c r="AG3928" s="51"/>
    </row>
    <row r="3929" spans="7:33" ht="12.75">
      <c r="G3929" s="51"/>
      <c r="H3929" s="35"/>
      <c r="I3929" s="51"/>
      <c r="J3929" s="35"/>
      <c r="AG3929" s="51"/>
    </row>
    <row r="3930" spans="7:33" ht="12.75">
      <c r="G3930" s="51"/>
      <c r="H3930" s="35"/>
      <c r="I3930" s="51"/>
      <c r="J3930" s="35"/>
      <c r="AG3930" s="51"/>
    </row>
    <row r="3931" spans="7:33" ht="12.75">
      <c r="G3931" s="51"/>
      <c r="H3931" s="35"/>
      <c r="I3931" s="51"/>
      <c r="J3931" s="35"/>
      <c r="AG3931" s="51"/>
    </row>
    <row r="3932" spans="7:33" ht="12.75">
      <c r="G3932" s="51"/>
      <c r="H3932" s="35"/>
      <c r="I3932" s="51"/>
      <c r="J3932" s="35"/>
      <c r="AG3932" s="51"/>
    </row>
    <row r="3933" spans="7:33" ht="12.75">
      <c r="G3933" s="51"/>
      <c r="H3933" s="35"/>
      <c r="I3933" s="51"/>
      <c r="J3933" s="35"/>
      <c r="AG3933" s="51"/>
    </row>
    <row r="3934" spans="7:33" ht="12.75">
      <c r="G3934" s="51"/>
      <c r="H3934" s="35"/>
      <c r="I3934" s="51"/>
      <c r="J3934" s="35"/>
      <c r="AG3934" s="51"/>
    </row>
    <row r="3935" spans="7:33" ht="12.75">
      <c r="G3935" s="51"/>
      <c r="H3935" s="35"/>
      <c r="I3935" s="51"/>
      <c r="J3935" s="35"/>
      <c r="AG3935" s="51"/>
    </row>
    <row r="3936" spans="7:33" ht="12.75">
      <c r="G3936" s="51"/>
      <c r="H3936" s="35"/>
      <c r="I3936" s="51"/>
      <c r="J3936" s="35"/>
      <c r="AG3936" s="51"/>
    </row>
    <row r="3937" spans="7:33" ht="12.75">
      <c r="G3937" s="51"/>
      <c r="H3937" s="35"/>
      <c r="I3937" s="51"/>
      <c r="J3937" s="35"/>
      <c r="AG3937" s="51"/>
    </row>
    <row r="3938" spans="7:33" ht="12.75">
      <c r="G3938" s="51"/>
      <c r="H3938" s="35"/>
      <c r="I3938" s="51"/>
      <c r="J3938" s="35"/>
      <c r="AG3938" s="51"/>
    </row>
    <row r="3939" spans="7:33" ht="12.75">
      <c r="G3939" s="51"/>
      <c r="H3939" s="35"/>
      <c r="I3939" s="51"/>
      <c r="J3939" s="35"/>
      <c r="AG3939" s="51"/>
    </row>
    <row r="3940" spans="7:33" ht="12.75">
      <c r="G3940" s="51"/>
      <c r="H3940" s="35"/>
      <c r="I3940" s="51"/>
      <c r="J3940" s="35"/>
      <c r="AG3940" s="51"/>
    </row>
    <row r="3941" spans="7:33" ht="12.75">
      <c r="G3941" s="51"/>
      <c r="H3941" s="35"/>
      <c r="I3941" s="51"/>
      <c r="J3941" s="35"/>
      <c r="AG3941" s="51"/>
    </row>
    <row r="3942" spans="7:33" ht="12.75">
      <c r="G3942" s="51"/>
      <c r="H3942" s="35"/>
      <c r="I3942" s="51"/>
      <c r="J3942" s="35"/>
      <c r="AG3942" s="51"/>
    </row>
    <row r="3943" spans="7:33" ht="12.75">
      <c r="G3943" s="51"/>
      <c r="H3943" s="35"/>
      <c r="I3943" s="51"/>
      <c r="J3943" s="35"/>
      <c r="AG3943" s="51"/>
    </row>
    <row r="3944" spans="7:33" ht="12.75">
      <c r="G3944" s="51"/>
      <c r="H3944" s="35"/>
      <c r="I3944" s="51"/>
      <c r="J3944" s="35"/>
      <c r="AG3944" s="51"/>
    </row>
    <row r="3945" spans="7:33" ht="12.75">
      <c r="G3945" s="51"/>
      <c r="H3945" s="35"/>
      <c r="I3945" s="51"/>
      <c r="J3945" s="35"/>
      <c r="AG3945" s="51"/>
    </row>
    <row r="3946" spans="7:33" ht="12.75">
      <c r="G3946" s="51"/>
      <c r="H3946" s="35"/>
      <c r="I3946" s="51"/>
      <c r="J3946" s="35"/>
      <c r="AG3946" s="51"/>
    </row>
    <row r="3947" spans="7:33" ht="12.75">
      <c r="G3947" s="51"/>
      <c r="H3947" s="35"/>
      <c r="I3947" s="51"/>
      <c r="J3947" s="35"/>
      <c r="AG3947" s="51"/>
    </row>
    <row r="3948" spans="7:33" ht="12.75">
      <c r="G3948" s="51"/>
      <c r="H3948" s="35"/>
      <c r="I3948" s="51"/>
      <c r="J3948" s="35"/>
      <c r="AG3948" s="51"/>
    </row>
    <row r="3949" spans="7:33" ht="12.75">
      <c r="G3949" s="51"/>
      <c r="H3949" s="35"/>
      <c r="I3949" s="51"/>
      <c r="J3949" s="35"/>
      <c r="AG3949" s="51"/>
    </row>
    <row r="3950" spans="7:33" ht="12.75">
      <c r="G3950" s="51"/>
      <c r="H3950" s="35"/>
      <c r="I3950" s="51"/>
      <c r="J3950" s="35"/>
      <c r="AG3950" s="51"/>
    </row>
    <row r="3951" spans="7:33" ht="12.75">
      <c r="G3951" s="51"/>
      <c r="H3951" s="35"/>
      <c r="I3951" s="51"/>
      <c r="J3951" s="35"/>
      <c r="AG3951" s="51"/>
    </row>
    <row r="3952" spans="7:33" ht="12.75">
      <c r="G3952" s="51"/>
      <c r="H3952" s="35"/>
      <c r="I3952" s="51"/>
      <c r="J3952" s="35"/>
      <c r="AG3952" s="51"/>
    </row>
    <row r="3953" spans="7:33" ht="12.75">
      <c r="G3953" s="51"/>
      <c r="H3953" s="35"/>
      <c r="I3953" s="51"/>
      <c r="J3953" s="35"/>
      <c r="AG3953" s="51"/>
    </row>
    <row r="3954" spans="7:33" ht="12.75">
      <c r="G3954" s="51"/>
      <c r="H3954" s="35"/>
      <c r="I3954" s="51"/>
      <c r="J3954" s="35"/>
      <c r="AG3954" s="51"/>
    </row>
    <row r="3955" spans="7:33" ht="12.75">
      <c r="G3955" s="51"/>
      <c r="H3955" s="35"/>
      <c r="I3955" s="51"/>
      <c r="J3955" s="35"/>
      <c r="AG3955" s="51"/>
    </row>
    <row r="3956" spans="7:33" ht="12.75">
      <c r="G3956" s="51"/>
      <c r="H3956" s="35"/>
      <c r="I3956" s="51"/>
      <c r="J3956" s="35"/>
      <c r="AG3956" s="51"/>
    </row>
    <row r="3957" spans="7:33" ht="12.75">
      <c r="G3957" s="51"/>
      <c r="H3957" s="35"/>
      <c r="I3957" s="51"/>
      <c r="J3957" s="35"/>
      <c r="AG3957" s="51"/>
    </row>
    <row r="3958" spans="7:33" ht="12.75">
      <c r="G3958" s="51"/>
      <c r="H3958" s="35"/>
      <c r="I3958" s="51"/>
      <c r="J3958" s="35"/>
      <c r="AG3958" s="51"/>
    </row>
    <row r="3959" spans="7:33" ht="12.75">
      <c r="G3959" s="51"/>
      <c r="H3959" s="35"/>
      <c r="I3959" s="51"/>
      <c r="J3959" s="35"/>
      <c r="AG3959" s="51"/>
    </row>
    <row r="3960" spans="7:33" ht="12.75">
      <c r="G3960" s="51"/>
      <c r="H3960" s="35"/>
      <c r="I3960" s="51"/>
      <c r="J3960" s="35"/>
      <c r="AG3960" s="51"/>
    </row>
    <row r="3961" spans="7:33" ht="12.75">
      <c r="G3961" s="51"/>
      <c r="H3961" s="35"/>
      <c r="I3961" s="51"/>
      <c r="J3961" s="35"/>
      <c r="AG3961" s="51"/>
    </row>
    <row r="3962" spans="7:33" ht="12.75">
      <c r="G3962" s="51"/>
      <c r="H3962" s="35"/>
      <c r="I3962" s="51"/>
      <c r="J3962" s="35"/>
      <c r="AG3962" s="51"/>
    </row>
    <row r="3963" spans="7:33" ht="12.75">
      <c r="G3963" s="51"/>
      <c r="H3963" s="35"/>
      <c r="I3963" s="51"/>
      <c r="J3963" s="35"/>
      <c r="AG3963" s="51"/>
    </row>
    <row r="3964" spans="7:33" ht="12.75">
      <c r="G3964" s="51"/>
      <c r="H3964" s="35"/>
      <c r="I3964" s="51"/>
      <c r="J3964" s="35"/>
      <c r="AG3964" s="51"/>
    </row>
    <row r="3965" spans="7:33" ht="12.75">
      <c r="G3965" s="51"/>
      <c r="H3965" s="35"/>
      <c r="I3965" s="51"/>
      <c r="J3965" s="35"/>
      <c r="AG3965" s="51"/>
    </row>
    <row r="3966" spans="7:33" ht="12.75">
      <c r="G3966" s="51"/>
      <c r="H3966" s="35"/>
      <c r="I3966" s="51"/>
      <c r="J3966" s="35"/>
      <c r="AG3966" s="51"/>
    </row>
    <row r="3967" spans="7:33" ht="12.75">
      <c r="G3967" s="51"/>
      <c r="H3967" s="35"/>
      <c r="I3967" s="51"/>
      <c r="J3967" s="35"/>
      <c r="AG3967" s="51"/>
    </row>
    <row r="3968" spans="7:33" ht="12.75">
      <c r="G3968" s="51"/>
      <c r="H3968" s="35"/>
      <c r="I3968" s="51"/>
      <c r="J3968" s="35"/>
      <c r="AG3968" s="51"/>
    </row>
    <row r="3969" spans="7:33" ht="12.75">
      <c r="G3969" s="51"/>
      <c r="H3969" s="35"/>
      <c r="I3969" s="51"/>
      <c r="J3969" s="35"/>
      <c r="AG3969" s="51"/>
    </row>
    <row r="3970" spans="7:33" ht="12.75">
      <c r="G3970" s="51"/>
      <c r="H3970" s="35"/>
      <c r="I3970" s="51"/>
      <c r="J3970" s="35"/>
      <c r="AG3970" s="51"/>
    </row>
    <row r="3971" spans="7:33" ht="12.75">
      <c r="G3971" s="51"/>
      <c r="H3971" s="35"/>
      <c r="I3971" s="51"/>
      <c r="J3971" s="35"/>
      <c r="AG3971" s="51"/>
    </row>
    <row r="3972" spans="7:33" ht="12.75">
      <c r="G3972" s="51"/>
      <c r="H3972" s="35"/>
      <c r="I3972" s="51"/>
      <c r="J3972" s="35"/>
      <c r="AG3972" s="51"/>
    </row>
    <row r="3973" spans="7:33" ht="12.75">
      <c r="G3973" s="51"/>
      <c r="H3973" s="35"/>
      <c r="I3973" s="51"/>
      <c r="J3973" s="35"/>
      <c r="AG3973" s="51"/>
    </row>
    <row r="3974" spans="7:33" ht="12.75">
      <c r="G3974" s="51"/>
      <c r="H3974" s="35"/>
      <c r="I3974" s="51"/>
      <c r="J3974" s="35"/>
      <c r="AG3974" s="51"/>
    </row>
    <row r="3975" spans="7:33" ht="12.75">
      <c r="G3975" s="51"/>
      <c r="H3975" s="35"/>
      <c r="I3975" s="51"/>
      <c r="J3975" s="35"/>
      <c r="AG3975" s="51"/>
    </row>
    <row r="3976" spans="7:33" ht="12.75">
      <c r="G3976" s="51"/>
      <c r="H3976" s="35"/>
      <c r="I3976" s="51"/>
      <c r="J3976" s="35"/>
      <c r="AG3976" s="51"/>
    </row>
    <row r="3977" spans="7:33" ht="12.75">
      <c r="G3977" s="51"/>
      <c r="H3977" s="35"/>
      <c r="I3977" s="51"/>
      <c r="J3977" s="35"/>
      <c r="AG3977" s="51"/>
    </row>
    <row r="3978" spans="7:33" ht="12.75">
      <c r="G3978" s="51"/>
      <c r="H3978" s="35"/>
      <c r="I3978" s="51"/>
      <c r="J3978" s="35"/>
      <c r="AG3978" s="51"/>
    </row>
    <row r="3979" spans="7:33" ht="12.75">
      <c r="G3979" s="51"/>
      <c r="H3979" s="35"/>
      <c r="I3979" s="51"/>
      <c r="J3979" s="35"/>
      <c r="AG3979" s="51"/>
    </row>
    <row r="3980" spans="7:33" ht="12.75">
      <c r="G3980" s="51"/>
      <c r="H3980" s="35"/>
      <c r="I3980" s="51"/>
      <c r="J3980" s="35"/>
      <c r="AG3980" s="51"/>
    </row>
    <row r="3981" spans="7:33" ht="12.75">
      <c r="G3981" s="51"/>
      <c r="H3981" s="35"/>
      <c r="I3981" s="51"/>
      <c r="J3981" s="35"/>
      <c r="AG3981" s="51"/>
    </row>
    <row r="3982" spans="7:33" ht="12.75">
      <c r="G3982" s="51"/>
      <c r="H3982" s="35"/>
      <c r="I3982" s="51"/>
      <c r="J3982" s="35"/>
      <c r="AG3982" s="51"/>
    </row>
    <row r="3983" spans="7:33" ht="12.75">
      <c r="G3983" s="51"/>
      <c r="H3983" s="35"/>
      <c r="I3983" s="51"/>
      <c r="J3983" s="35"/>
      <c r="AG3983" s="51"/>
    </row>
    <row r="3984" spans="7:33" ht="12.75">
      <c r="G3984" s="51"/>
      <c r="H3984" s="35"/>
      <c r="I3984" s="51"/>
      <c r="J3984" s="35"/>
      <c r="AG3984" s="51"/>
    </row>
    <row r="3985" spans="7:33" ht="12.75">
      <c r="G3985" s="51"/>
      <c r="H3985" s="35"/>
      <c r="I3985" s="51"/>
      <c r="J3985" s="35"/>
      <c r="AG3985" s="51"/>
    </row>
    <row r="3986" spans="7:33" ht="12.75">
      <c r="G3986" s="51"/>
      <c r="H3986" s="35"/>
      <c r="I3986" s="51"/>
      <c r="J3986" s="35"/>
      <c r="AG3986" s="51"/>
    </row>
    <row r="3987" spans="7:33" ht="12.75">
      <c r="G3987" s="51"/>
      <c r="H3987" s="35"/>
      <c r="I3987" s="51"/>
      <c r="J3987" s="35"/>
      <c r="AG3987" s="51"/>
    </row>
    <row r="3988" spans="7:33" ht="12.75">
      <c r="G3988" s="51"/>
      <c r="H3988" s="35"/>
      <c r="I3988" s="51"/>
      <c r="J3988" s="35"/>
      <c r="AG3988" s="51"/>
    </row>
    <row r="3989" spans="7:33" ht="12.75">
      <c r="G3989" s="51"/>
      <c r="H3989" s="35"/>
      <c r="I3989" s="51"/>
      <c r="J3989" s="35"/>
      <c r="AG3989" s="51"/>
    </row>
    <row r="3990" spans="7:33" ht="12.75">
      <c r="G3990" s="51"/>
      <c r="H3990" s="35"/>
      <c r="I3990" s="51"/>
      <c r="J3990" s="35"/>
      <c r="AG3990" s="51"/>
    </row>
    <row r="3991" spans="7:33" ht="12.75">
      <c r="G3991" s="51"/>
      <c r="H3991" s="35"/>
      <c r="I3991" s="51"/>
      <c r="J3991" s="35"/>
      <c r="AG3991" s="51"/>
    </row>
    <row r="3992" spans="7:33" ht="12.75">
      <c r="G3992" s="51"/>
      <c r="H3992" s="35"/>
      <c r="I3992" s="51"/>
      <c r="J3992" s="35"/>
      <c r="AG3992" s="51"/>
    </row>
    <row r="3993" spans="7:33" ht="12.75">
      <c r="G3993" s="51"/>
      <c r="H3993" s="35"/>
      <c r="I3993" s="51"/>
      <c r="J3993" s="35"/>
      <c r="AG3993" s="51"/>
    </row>
    <row r="3994" spans="7:33" ht="12.75">
      <c r="G3994" s="51"/>
      <c r="H3994" s="35"/>
      <c r="I3994" s="51"/>
      <c r="J3994" s="35"/>
      <c r="AG3994" s="51"/>
    </row>
    <row r="3995" spans="7:33" ht="12.75">
      <c r="G3995" s="51"/>
      <c r="H3995" s="35"/>
      <c r="I3995" s="51"/>
      <c r="J3995" s="35"/>
      <c r="AG3995" s="51"/>
    </row>
    <row r="3996" spans="7:33" ht="12.75">
      <c r="G3996" s="51"/>
      <c r="H3996" s="35"/>
      <c r="I3996" s="51"/>
      <c r="J3996" s="35"/>
      <c r="AG3996" s="51"/>
    </row>
    <row r="3997" spans="7:33" ht="12.75">
      <c r="G3997" s="51"/>
      <c r="H3997" s="35"/>
      <c r="I3997" s="51"/>
      <c r="J3997" s="35"/>
      <c r="AG3997" s="51"/>
    </row>
    <row r="3998" spans="7:33" ht="12.75">
      <c r="G3998" s="51"/>
      <c r="H3998" s="35"/>
      <c r="I3998" s="51"/>
      <c r="J3998" s="35"/>
      <c r="AG3998" s="51"/>
    </row>
    <row r="3999" spans="7:33" ht="12.75">
      <c r="G3999" s="51"/>
      <c r="H3999" s="35"/>
      <c r="I3999" s="51"/>
      <c r="J3999" s="35"/>
      <c r="AG3999" s="51"/>
    </row>
    <row r="4000" spans="7:33" ht="12.75">
      <c r="G4000" s="51"/>
      <c r="H4000" s="35"/>
      <c r="I4000" s="51"/>
      <c r="J4000" s="35"/>
      <c r="AG4000" s="51"/>
    </row>
    <row r="4001" spans="7:33" ht="12.75">
      <c r="G4001" s="51"/>
      <c r="H4001" s="35"/>
      <c r="I4001" s="51"/>
      <c r="J4001" s="35"/>
      <c r="AG4001" s="51"/>
    </row>
    <row r="4002" spans="7:33" ht="12.75">
      <c r="G4002" s="51"/>
      <c r="H4002" s="35"/>
      <c r="I4002" s="51"/>
      <c r="J4002" s="35"/>
      <c r="AG4002" s="51"/>
    </row>
    <row r="4003" spans="7:33" ht="12.75">
      <c r="G4003" s="51"/>
      <c r="H4003" s="35"/>
      <c r="I4003" s="51"/>
      <c r="J4003" s="35"/>
      <c r="AG4003" s="51"/>
    </row>
    <row r="4004" spans="7:33" ht="12.75">
      <c r="G4004" s="51"/>
      <c r="H4004" s="35"/>
      <c r="I4004" s="51"/>
      <c r="J4004" s="35"/>
      <c r="AG4004" s="51"/>
    </row>
    <row r="4005" spans="7:33" ht="12.75">
      <c r="G4005" s="51"/>
      <c r="H4005" s="35"/>
      <c r="I4005" s="51"/>
      <c r="J4005" s="35"/>
      <c r="AG4005" s="51"/>
    </row>
    <row r="4006" spans="7:33" ht="12.75">
      <c r="G4006" s="51"/>
      <c r="H4006" s="35"/>
      <c r="I4006" s="51"/>
      <c r="J4006" s="35"/>
      <c r="AG4006" s="51"/>
    </row>
    <row r="4007" spans="7:33" ht="12.75">
      <c r="G4007" s="51"/>
      <c r="H4007" s="35"/>
      <c r="I4007" s="51"/>
      <c r="J4007" s="35"/>
      <c r="AG4007" s="51"/>
    </row>
    <row r="4008" spans="7:33" ht="12.75">
      <c r="G4008" s="51"/>
      <c r="H4008" s="35"/>
      <c r="I4008" s="51"/>
      <c r="J4008" s="35"/>
      <c r="AG4008" s="51"/>
    </row>
    <row r="4009" spans="7:33" ht="12.75">
      <c r="G4009" s="51"/>
      <c r="H4009" s="35"/>
      <c r="I4009" s="51"/>
      <c r="J4009" s="35"/>
      <c r="AG4009" s="51"/>
    </row>
    <row r="4010" spans="7:33" ht="12.75">
      <c r="G4010" s="51"/>
      <c r="H4010" s="35"/>
      <c r="I4010" s="51"/>
      <c r="J4010" s="35"/>
      <c r="AG4010" s="51"/>
    </row>
    <row r="4011" spans="7:33" ht="12.75">
      <c r="G4011" s="51"/>
      <c r="H4011" s="35"/>
      <c r="I4011" s="51"/>
      <c r="J4011" s="35"/>
      <c r="AG4011" s="51"/>
    </row>
    <row r="4012" spans="7:33" ht="12.75">
      <c r="G4012" s="51"/>
      <c r="H4012" s="35"/>
      <c r="I4012" s="51"/>
      <c r="J4012" s="35"/>
      <c r="AG4012" s="51"/>
    </row>
    <row r="4013" spans="7:33" ht="12.75">
      <c r="G4013" s="51"/>
      <c r="H4013" s="35"/>
      <c r="I4013" s="51"/>
      <c r="J4013" s="35"/>
      <c r="AG4013" s="51"/>
    </row>
    <row r="4014" spans="7:33" ht="12.75">
      <c r="G4014" s="51"/>
      <c r="H4014" s="35"/>
      <c r="I4014" s="51"/>
      <c r="J4014" s="35"/>
      <c r="AG4014" s="51"/>
    </row>
    <row r="4015" spans="7:33" ht="12.75">
      <c r="G4015" s="51"/>
      <c r="H4015" s="35"/>
      <c r="I4015" s="51"/>
      <c r="J4015" s="35"/>
      <c r="AG4015" s="51"/>
    </row>
    <row r="4016" spans="7:33" ht="12.75">
      <c r="G4016" s="51"/>
      <c r="H4016" s="35"/>
      <c r="I4016" s="51"/>
      <c r="J4016" s="35"/>
      <c r="AG4016" s="51"/>
    </row>
    <row r="4017" spans="7:33" ht="12.75">
      <c r="G4017" s="51"/>
      <c r="H4017" s="35"/>
      <c r="I4017" s="51"/>
      <c r="J4017" s="35"/>
      <c r="AG4017" s="51"/>
    </row>
    <row r="4018" spans="7:33" ht="12.75">
      <c r="G4018" s="51"/>
      <c r="H4018" s="35"/>
      <c r="I4018" s="51"/>
      <c r="J4018" s="35"/>
      <c r="AG4018" s="51"/>
    </row>
    <row r="4019" spans="7:33" ht="12.75">
      <c r="G4019" s="51"/>
      <c r="H4019" s="35"/>
      <c r="I4019" s="51"/>
      <c r="J4019" s="35"/>
      <c r="AG4019" s="51"/>
    </row>
    <row r="4020" spans="7:33" ht="12.75">
      <c r="G4020" s="51"/>
      <c r="H4020" s="35"/>
      <c r="I4020" s="51"/>
      <c r="J4020" s="35"/>
      <c r="AG4020" s="51"/>
    </row>
    <row r="4021" spans="7:33" ht="12.75">
      <c r="G4021" s="51"/>
      <c r="H4021" s="35"/>
      <c r="I4021" s="51"/>
      <c r="J4021" s="35"/>
      <c r="AG4021" s="51"/>
    </row>
    <row r="4022" spans="7:33" ht="12.75">
      <c r="G4022" s="51"/>
      <c r="H4022" s="35"/>
      <c r="I4022" s="51"/>
      <c r="J4022" s="35"/>
      <c r="AG4022" s="51"/>
    </row>
    <row r="4023" spans="7:33" ht="12.75">
      <c r="G4023" s="51"/>
      <c r="H4023" s="35"/>
      <c r="I4023" s="51"/>
      <c r="J4023" s="35"/>
      <c r="AG4023" s="51"/>
    </row>
    <row r="4024" spans="7:33" ht="12.75">
      <c r="G4024" s="51"/>
      <c r="H4024" s="35"/>
      <c r="I4024" s="51"/>
      <c r="J4024" s="35"/>
      <c r="AG4024" s="51"/>
    </row>
    <row r="4025" spans="7:33" ht="12.75">
      <c r="G4025" s="51"/>
      <c r="H4025" s="35"/>
      <c r="I4025" s="51"/>
      <c r="J4025" s="35"/>
      <c r="AG4025" s="51"/>
    </row>
    <row r="4026" spans="7:33" ht="12.75">
      <c r="G4026" s="51"/>
      <c r="H4026" s="35"/>
      <c r="I4026" s="51"/>
      <c r="J4026" s="35"/>
      <c r="AG4026" s="51"/>
    </row>
    <row r="4027" spans="7:33" ht="12.75">
      <c r="G4027" s="51"/>
      <c r="H4027" s="35"/>
      <c r="I4027" s="51"/>
      <c r="J4027" s="35"/>
      <c r="AG4027" s="51"/>
    </row>
    <row r="4028" spans="7:33" ht="12.75">
      <c r="G4028" s="51"/>
      <c r="H4028" s="35"/>
      <c r="I4028" s="51"/>
      <c r="J4028" s="35"/>
      <c r="AG4028" s="51"/>
    </row>
    <row r="4029" spans="7:33" ht="12.75">
      <c r="G4029" s="51"/>
      <c r="H4029" s="35"/>
      <c r="I4029" s="51"/>
      <c r="J4029" s="35"/>
      <c r="AG4029" s="51"/>
    </row>
    <row r="4030" spans="7:33" ht="12.75">
      <c r="G4030" s="51"/>
      <c r="H4030" s="35"/>
      <c r="I4030" s="51"/>
      <c r="J4030" s="35"/>
      <c r="AG4030" s="51"/>
    </row>
    <row r="4031" spans="7:33" ht="12.75">
      <c r="G4031" s="51"/>
      <c r="H4031" s="35"/>
      <c r="I4031" s="51"/>
      <c r="J4031" s="35"/>
      <c r="AG4031" s="51"/>
    </row>
    <row r="4032" spans="7:33" ht="12.75">
      <c r="G4032" s="51"/>
      <c r="H4032" s="35"/>
      <c r="I4032" s="51"/>
      <c r="J4032" s="35"/>
      <c r="AG4032" s="51"/>
    </row>
    <row r="4033" spans="7:33" ht="12.75">
      <c r="G4033" s="51"/>
      <c r="H4033" s="35"/>
      <c r="I4033" s="51"/>
      <c r="J4033" s="35"/>
      <c r="AG4033" s="51"/>
    </row>
    <row r="4034" spans="7:33" ht="12.75">
      <c r="G4034" s="51"/>
      <c r="H4034" s="35"/>
      <c r="I4034" s="51"/>
      <c r="J4034" s="35"/>
      <c r="AG4034" s="51"/>
    </row>
    <row r="4035" spans="7:33" ht="12.75">
      <c r="G4035" s="51"/>
      <c r="H4035" s="35"/>
      <c r="I4035" s="51"/>
      <c r="J4035" s="35"/>
      <c r="AG4035" s="51"/>
    </row>
    <row r="4036" spans="7:33" ht="12.75">
      <c r="G4036" s="51"/>
      <c r="H4036" s="35"/>
      <c r="I4036" s="51"/>
      <c r="J4036" s="35"/>
      <c r="AG4036" s="51"/>
    </row>
    <row r="4037" spans="7:33" ht="12.75">
      <c r="G4037" s="51"/>
      <c r="H4037" s="35"/>
      <c r="I4037" s="51"/>
      <c r="J4037" s="35"/>
      <c r="AG4037" s="51"/>
    </row>
    <row r="4038" spans="7:33" ht="12.75">
      <c r="G4038" s="51"/>
      <c r="H4038" s="35"/>
      <c r="I4038" s="51"/>
      <c r="J4038" s="35"/>
      <c r="AG4038" s="51"/>
    </row>
    <row r="4039" spans="7:33" ht="12.75">
      <c r="G4039" s="51"/>
      <c r="H4039" s="35"/>
      <c r="I4039" s="51"/>
      <c r="J4039" s="35"/>
      <c r="AG4039" s="51"/>
    </row>
    <row r="4040" spans="7:33" ht="12.75">
      <c r="G4040" s="51"/>
      <c r="H4040" s="35"/>
      <c r="I4040" s="51"/>
      <c r="J4040" s="35"/>
      <c r="AG4040" s="51"/>
    </row>
    <row r="4041" spans="7:33" ht="12.75">
      <c r="G4041" s="51"/>
      <c r="H4041" s="35"/>
      <c r="I4041" s="51"/>
      <c r="J4041" s="35"/>
      <c r="AG4041" s="51"/>
    </row>
    <row r="4042" spans="7:33" ht="12.75">
      <c r="G4042" s="51"/>
      <c r="H4042" s="35"/>
      <c r="I4042" s="51"/>
      <c r="J4042" s="35"/>
      <c r="AG4042" s="51"/>
    </row>
    <row r="4043" spans="7:33" ht="12.75">
      <c r="G4043" s="51"/>
      <c r="H4043" s="35"/>
      <c r="I4043" s="51"/>
      <c r="J4043" s="35"/>
      <c r="AG4043" s="51"/>
    </row>
    <row r="4044" spans="7:33" ht="12.75">
      <c r="G4044" s="51"/>
      <c r="H4044" s="35"/>
      <c r="I4044" s="51"/>
      <c r="J4044" s="35"/>
      <c r="AG4044" s="51"/>
    </row>
    <row r="4045" spans="7:33" ht="12.75">
      <c r="G4045" s="51"/>
      <c r="H4045" s="35"/>
      <c r="I4045" s="51"/>
      <c r="J4045" s="35"/>
      <c r="AG4045" s="51"/>
    </row>
    <row r="4046" spans="7:33" ht="12.75">
      <c r="G4046" s="51"/>
      <c r="H4046" s="35"/>
      <c r="I4046" s="51"/>
      <c r="J4046" s="35"/>
      <c r="AG4046" s="51"/>
    </row>
    <row r="4047" spans="7:33" ht="12.75">
      <c r="G4047" s="51"/>
      <c r="H4047" s="35"/>
      <c r="I4047" s="51"/>
      <c r="J4047" s="35"/>
      <c r="AG4047" s="51"/>
    </row>
    <row r="4048" spans="7:33" ht="12.75">
      <c r="G4048" s="51"/>
      <c r="H4048" s="35"/>
      <c r="I4048" s="51"/>
      <c r="J4048" s="35"/>
      <c r="AG4048" s="51"/>
    </row>
    <row r="4049" spans="7:33" ht="12.75">
      <c r="G4049" s="51"/>
      <c r="H4049" s="35"/>
      <c r="I4049" s="51"/>
      <c r="J4049" s="35"/>
      <c r="AG4049" s="51"/>
    </row>
    <row r="4050" spans="7:33" ht="12.75">
      <c r="G4050" s="51"/>
      <c r="H4050" s="35"/>
      <c r="I4050" s="51"/>
      <c r="J4050" s="35"/>
      <c r="AG4050" s="51"/>
    </row>
    <row r="4051" spans="7:33" ht="12.75">
      <c r="G4051" s="51"/>
      <c r="H4051" s="35"/>
      <c r="I4051" s="51"/>
      <c r="J4051" s="35"/>
      <c r="AG4051" s="51"/>
    </row>
    <row r="4052" spans="7:33" ht="12.75">
      <c r="G4052" s="51"/>
      <c r="H4052" s="35"/>
      <c r="I4052" s="51"/>
      <c r="J4052" s="35"/>
      <c r="AG4052" s="51"/>
    </row>
    <row r="4053" spans="7:33" ht="12.75">
      <c r="G4053" s="51"/>
      <c r="H4053" s="35"/>
      <c r="I4053" s="51"/>
      <c r="J4053" s="35"/>
      <c r="AG4053" s="51"/>
    </row>
    <row r="4054" spans="7:33" ht="12.75">
      <c r="G4054" s="51"/>
      <c r="H4054" s="35"/>
      <c r="I4054" s="51"/>
      <c r="J4054" s="35"/>
      <c r="AG4054" s="51"/>
    </row>
    <row r="4055" spans="7:33" ht="12.75">
      <c r="G4055" s="51"/>
      <c r="H4055" s="35"/>
      <c r="I4055" s="51"/>
      <c r="J4055" s="35"/>
      <c r="AG4055" s="51"/>
    </row>
    <row r="4056" spans="7:33" ht="12.75">
      <c r="G4056" s="51"/>
      <c r="H4056" s="35"/>
      <c r="I4056" s="51"/>
      <c r="J4056" s="35"/>
      <c r="AG4056" s="51"/>
    </row>
    <row r="4057" spans="7:33" ht="12.75">
      <c r="G4057" s="51"/>
      <c r="H4057" s="35"/>
      <c r="I4057" s="51"/>
      <c r="J4057" s="35"/>
      <c r="AG4057" s="51"/>
    </row>
    <row r="4058" spans="7:33" ht="12.75">
      <c r="G4058" s="51"/>
      <c r="H4058" s="35"/>
      <c r="I4058" s="51"/>
      <c r="J4058" s="35"/>
      <c r="AG4058" s="51"/>
    </row>
    <row r="4059" spans="7:33" ht="12.75">
      <c r="G4059" s="51"/>
      <c r="H4059" s="35"/>
      <c r="I4059" s="51"/>
      <c r="J4059" s="35"/>
      <c r="AG4059" s="51"/>
    </row>
    <row r="4060" spans="7:33" ht="12.75">
      <c r="G4060" s="51"/>
      <c r="H4060" s="35"/>
      <c r="I4060" s="51"/>
      <c r="J4060" s="35"/>
      <c r="AG4060" s="51"/>
    </row>
    <row r="4061" spans="7:33" ht="12.75">
      <c r="G4061" s="51"/>
      <c r="H4061" s="35"/>
      <c r="I4061" s="51"/>
      <c r="J4061" s="35"/>
      <c r="AG4061" s="51"/>
    </row>
    <row r="4062" spans="7:33" ht="12.75">
      <c r="G4062" s="51"/>
      <c r="H4062" s="35"/>
      <c r="I4062" s="51"/>
      <c r="J4062" s="35"/>
      <c r="AG4062" s="51"/>
    </row>
    <row r="4063" spans="7:33" ht="12.75">
      <c r="G4063" s="51"/>
      <c r="H4063" s="35"/>
      <c r="I4063" s="51"/>
      <c r="J4063" s="35"/>
      <c r="AG4063" s="51"/>
    </row>
    <row r="4064" spans="7:33" ht="12.75">
      <c r="G4064" s="51"/>
      <c r="H4064" s="35"/>
      <c r="I4064" s="51"/>
      <c r="J4064" s="35"/>
      <c r="AG4064" s="51"/>
    </row>
    <row r="4065" spans="7:33" ht="12.75">
      <c r="G4065" s="51"/>
      <c r="H4065" s="35"/>
      <c r="I4065" s="51"/>
      <c r="J4065" s="35"/>
      <c r="AG4065" s="51"/>
    </row>
    <row r="4066" spans="7:33" ht="12.75">
      <c r="G4066" s="51"/>
      <c r="H4066" s="35"/>
      <c r="I4066" s="51"/>
      <c r="J4066" s="35"/>
      <c r="AG4066" s="51"/>
    </row>
    <row r="4067" spans="7:33" ht="12.75">
      <c r="G4067" s="51"/>
      <c r="H4067" s="35"/>
      <c r="I4067" s="51"/>
      <c r="J4067" s="35"/>
      <c r="AG4067" s="51"/>
    </row>
    <row r="4068" spans="7:33" ht="12.75">
      <c r="G4068" s="51"/>
      <c r="H4068" s="35"/>
      <c r="I4068" s="51"/>
      <c r="J4068" s="35"/>
      <c r="AG4068" s="51"/>
    </row>
    <row r="4069" spans="7:33" ht="12.75">
      <c r="G4069" s="51"/>
      <c r="H4069" s="35"/>
      <c r="I4069" s="51"/>
      <c r="J4069" s="35"/>
      <c r="AG4069" s="51"/>
    </row>
    <row r="4070" spans="7:33" ht="12.75">
      <c r="G4070" s="51"/>
      <c r="H4070" s="35"/>
      <c r="I4070" s="51"/>
      <c r="J4070" s="35"/>
      <c r="AG4070" s="51"/>
    </row>
    <row r="4071" spans="7:33" ht="12.75">
      <c r="G4071" s="51"/>
      <c r="H4071" s="35"/>
      <c r="I4071" s="51"/>
      <c r="J4071" s="35"/>
      <c r="AG4071" s="51"/>
    </row>
    <row r="4072" spans="7:33" ht="12.75">
      <c r="G4072" s="51"/>
      <c r="H4072" s="35"/>
      <c r="I4072" s="51"/>
      <c r="J4072" s="35"/>
      <c r="AG4072" s="51"/>
    </row>
    <row r="4073" spans="7:33" ht="12.75">
      <c r="G4073" s="51"/>
      <c r="H4073" s="35"/>
      <c r="I4073" s="51"/>
      <c r="J4073" s="35"/>
      <c r="AG4073" s="51"/>
    </row>
    <row r="4074" spans="7:33" ht="12.75">
      <c r="G4074" s="51"/>
      <c r="H4074" s="35"/>
      <c r="I4074" s="51"/>
      <c r="J4074" s="35"/>
      <c r="AG4074" s="51"/>
    </row>
    <row r="4075" spans="7:33" ht="12.75">
      <c r="G4075" s="51"/>
      <c r="H4075" s="35"/>
      <c r="I4075" s="51"/>
      <c r="J4075" s="35"/>
      <c r="AG4075" s="51"/>
    </row>
    <row r="4076" spans="7:33" ht="12.75">
      <c r="G4076" s="51"/>
      <c r="H4076" s="35"/>
      <c r="I4076" s="51"/>
      <c r="J4076" s="35"/>
      <c r="AG4076" s="51"/>
    </row>
    <row r="4077" spans="7:33" ht="12.75">
      <c r="G4077" s="51"/>
      <c r="H4077" s="35"/>
      <c r="I4077" s="51"/>
      <c r="J4077" s="35"/>
      <c r="AG4077" s="51"/>
    </row>
    <row r="4078" spans="7:33" ht="12.75">
      <c r="G4078" s="51"/>
      <c r="H4078" s="35"/>
      <c r="I4078" s="51"/>
      <c r="J4078" s="35"/>
      <c r="AG4078" s="51"/>
    </row>
    <row r="4079" spans="7:33" ht="12.75">
      <c r="G4079" s="51"/>
      <c r="H4079" s="35"/>
      <c r="I4079" s="51"/>
      <c r="J4079" s="35"/>
      <c r="AG4079" s="51"/>
    </row>
    <row r="4080" spans="7:33" ht="12.75">
      <c r="G4080" s="51"/>
      <c r="H4080" s="35"/>
      <c r="I4080" s="51"/>
      <c r="J4080" s="35"/>
      <c r="AG4080" s="51"/>
    </row>
    <row r="4081" spans="7:33" ht="12.75">
      <c r="G4081" s="51"/>
      <c r="H4081" s="35"/>
      <c r="I4081" s="51"/>
      <c r="J4081" s="35"/>
      <c r="AG4081" s="51"/>
    </row>
    <row r="4082" spans="7:33" ht="12.75">
      <c r="G4082" s="51"/>
      <c r="H4082" s="35"/>
      <c r="I4082" s="51"/>
      <c r="J4082" s="35"/>
      <c r="AG4082" s="51"/>
    </row>
    <row r="4083" spans="7:33" ht="12.75">
      <c r="G4083" s="51"/>
      <c r="H4083" s="35"/>
      <c r="I4083" s="51"/>
      <c r="J4083" s="35"/>
      <c r="AG4083" s="51"/>
    </row>
    <row r="4084" spans="7:33" ht="12.75">
      <c r="G4084" s="51"/>
      <c r="H4084" s="35"/>
      <c r="I4084" s="51"/>
      <c r="J4084" s="35"/>
      <c r="AG4084" s="51"/>
    </row>
    <row r="4085" spans="7:33" ht="12.75">
      <c r="G4085" s="51"/>
      <c r="H4085" s="35"/>
      <c r="I4085" s="51"/>
      <c r="J4085" s="35"/>
      <c r="AG4085" s="51"/>
    </row>
    <row r="4086" spans="7:33" ht="12.75">
      <c r="G4086" s="51"/>
      <c r="H4086" s="35"/>
      <c r="I4086" s="51"/>
      <c r="J4086" s="35"/>
      <c r="AG4086" s="51"/>
    </row>
    <row r="4087" spans="7:33" ht="12.75">
      <c r="G4087" s="51"/>
      <c r="H4087" s="35"/>
      <c r="I4087" s="51"/>
      <c r="J4087" s="35"/>
      <c r="AG4087" s="51"/>
    </row>
    <row r="4088" spans="7:33" ht="12.75">
      <c r="G4088" s="51"/>
      <c r="H4088" s="35"/>
      <c r="I4088" s="51"/>
      <c r="J4088" s="35"/>
      <c r="AG4088" s="51"/>
    </row>
    <row r="4089" spans="7:33" ht="12.75">
      <c r="G4089" s="51"/>
      <c r="H4089" s="35"/>
      <c r="I4089" s="51"/>
      <c r="J4089" s="35"/>
      <c r="AG4089" s="51"/>
    </row>
    <row r="4090" spans="7:33" ht="12.75">
      <c r="G4090" s="51"/>
      <c r="H4090" s="35"/>
      <c r="I4090" s="51"/>
      <c r="J4090" s="35"/>
      <c r="AG4090" s="51"/>
    </row>
    <row r="4091" spans="7:33" ht="12.75">
      <c r="G4091" s="51"/>
      <c r="H4091" s="35"/>
      <c r="I4091" s="51"/>
      <c r="J4091" s="35"/>
      <c r="AG4091" s="51"/>
    </row>
    <row r="4092" spans="7:33" ht="12.75">
      <c r="G4092" s="51"/>
      <c r="H4092" s="35"/>
      <c r="I4092" s="51"/>
      <c r="J4092" s="35"/>
      <c r="AG4092" s="51"/>
    </row>
    <row r="4093" spans="7:33" ht="12.75">
      <c r="G4093" s="51"/>
      <c r="H4093" s="35"/>
      <c r="I4093" s="51"/>
      <c r="J4093" s="35"/>
      <c r="AG4093" s="51"/>
    </row>
    <row r="4094" spans="7:33" ht="12.75">
      <c r="G4094" s="51"/>
      <c r="H4094" s="35"/>
      <c r="I4094" s="51"/>
      <c r="J4094" s="35"/>
      <c r="AG4094" s="51"/>
    </row>
    <row r="4095" spans="7:33" ht="12.75">
      <c r="G4095" s="51"/>
      <c r="H4095" s="35"/>
      <c r="I4095" s="51"/>
      <c r="J4095" s="35"/>
      <c r="AG4095" s="51"/>
    </row>
    <row r="4096" spans="7:33" ht="12.75">
      <c r="G4096" s="51"/>
      <c r="H4096" s="35"/>
      <c r="I4096" s="51"/>
      <c r="J4096" s="35"/>
      <c r="AG4096" s="51"/>
    </row>
    <row r="4097" spans="7:33" ht="12.75">
      <c r="G4097" s="51"/>
      <c r="H4097" s="35"/>
      <c r="I4097" s="51"/>
      <c r="J4097" s="35"/>
      <c r="AG4097" s="51"/>
    </row>
    <row r="4098" spans="7:33" ht="12.75">
      <c r="G4098" s="51"/>
      <c r="H4098" s="35"/>
      <c r="I4098" s="51"/>
      <c r="J4098" s="35"/>
      <c r="AG4098" s="51"/>
    </row>
    <row r="4099" spans="7:33" ht="12.75">
      <c r="G4099" s="51"/>
      <c r="H4099" s="35"/>
      <c r="I4099" s="51"/>
      <c r="J4099" s="35"/>
      <c r="AG4099" s="51"/>
    </row>
    <row r="4100" spans="7:33" ht="12.75">
      <c r="G4100" s="51"/>
      <c r="H4100" s="35"/>
      <c r="I4100" s="51"/>
      <c r="J4100" s="35"/>
      <c r="AG4100" s="51"/>
    </row>
    <row r="4101" spans="7:33" ht="12.75">
      <c r="G4101" s="51"/>
      <c r="H4101" s="35"/>
      <c r="I4101" s="51"/>
      <c r="J4101" s="35"/>
      <c r="AG4101" s="51"/>
    </row>
    <row r="4102" spans="7:33" ht="12.75">
      <c r="G4102" s="51"/>
      <c r="H4102" s="35"/>
      <c r="I4102" s="51"/>
      <c r="J4102" s="35"/>
      <c r="AG4102" s="51"/>
    </row>
    <row r="4103" spans="7:33" ht="12.75">
      <c r="G4103" s="51"/>
      <c r="H4103" s="35"/>
      <c r="I4103" s="51"/>
      <c r="J4103" s="35"/>
      <c r="AG4103" s="51"/>
    </row>
    <row r="4104" spans="7:33" ht="12.75">
      <c r="G4104" s="51"/>
      <c r="H4104" s="35"/>
      <c r="I4104" s="51"/>
      <c r="J4104" s="35"/>
      <c r="AG4104" s="51"/>
    </row>
    <row r="4105" spans="7:33" ht="12.75">
      <c r="G4105" s="51"/>
      <c r="H4105" s="35"/>
      <c r="I4105" s="51"/>
      <c r="J4105" s="35"/>
      <c r="AG4105" s="51"/>
    </row>
    <row r="4106" spans="7:33" ht="12.75">
      <c r="G4106" s="51"/>
      <c r="H4106" s="35"/>
      <c r="I4106" s="51"/>
      <c r="J4106" s="35"/>
      <c r="AG4106" s="51"/>
    </row>
    <row r="4107" spans="7:33" ht="12.75">
      <c r="G4107" s="51"/>
      <c r="H4107" s="35"/>
      <c r="I4107" s="51"/>
      <c r="J4107" s="35"/>
      <c r="AG4107" s="51"/>
    </row>
    <row r="4108" spans="7:33" ht="12.75">
      <c r="G4108" s="51"/>
      <c r="H4108" s="35"/>
      <c r="I4108" s="51"/>
      <c r="J4108" s="35"/>
      <c r="AG4108" s="51"/>
    </row>
    <row r="4109" spans="7:33" ht="12.75">
      <c r="G4109" s="51"/>
      <c r="H4109" s="35"/>
      <c r="I4109" s="51"/>
      <c r="J4109" s="35"/>
      <c r="AG4109" s="51"/>
    </row>
    <row r="4110" spans="7:33" ht="12.75">
      <c r="G4110" s="51"/>
      <c r="H4110" s="35"/>
      <c r="I4110" s="51"/>
      <c r="J4110" s="35"/>
      <c r="AG4110" s="51"/>
    </row>
    <row r="4111" spans="7:33" ht="12.75">
      <c r="G4111" s="51"/>
      <c r="H4111" s="35"/>
      <c r="I4111" s="51"/>
      <c r="J4111" s="35"/>
      <c r="AG4111" s="51"/>
    </row>
    <row r="4112" spans="7:33" ht="12.75">
      <c r="G4112" s="51"/>
      <c r="H4112" s="35"/>
      <c r="I4112" s="51"/>
      <c r="J4112" s="35"/>
      <c r="AG4112" s="51"/>
    </row>
    <row r="4113" spans="7:33" ht="12.75">
      <c r="G4113" s="51"/>
      <c r="H4113" s="35"/>
      <c r="I4113" s="51"/>
      <c r="J4113" s="35"/>
      <c r="AG4113" s="51"/>
    </row>
    <row r="4114" spans="7:33" ht="12.75">
      <c r="G4114" s="51"/>
      <c r="H4114" s="35"/>
      <c r="I4114" s="51"/>
      <c r="J4114" s="35"/>
      <c r="AG4114" s="51"/>
    </row>
    <row r="4115" spans="7:33" ht="12.75">
      <c r="G4115" s="51"/>
      <c r="H4115" s="35"/>
      <c r="I4115" s="51"/>
      <c r="J4115" s="35"/>
      <c r="AG4115" s="51"/>
    </row>
    <row r="4116" spans="7:33" ht="12.75">
      <c r="G4116" s="51"/>
      <c r="H4116" s="35"/>
      <c r="I4116" s="51"/>
      <c r="J4116" s="35"/>
      <c r="AG4116" s="51"/>
    </row>
    <row r="4117" spans="7:33" ht="12.75">
      <c r="G4117" s="51"/>
      <c r="H4117" s="35"/>
      <c r="I4117" s="51"/>
      <c r="J4117" s="35"/>
      <c r="AG4117" s="51"/>
    </row>
    <row r="4118" spans="7:33" ht="12.75">
      <c r="G4118" s="51"/>
      <c r="H4118" s="35"/>
      <c r="I4118" s="51"/>
      <c r="J4118" s="35"/>
      <c r="AG4118" s="51"/>
    </row>
    <row r="4119" spans="7:33" ht="12.75">
      <c r="G4119" s="51"/>
      <c r="H4119" s="35"/>
      <c r="I4119" s="51"/>
      <c r="J4119" s="35"/>
      <c r="AG4119" s="51"/>
    </row>
    <row r="4120" spans="7:33" ht="12.75">
      <c r="G4120" s="51"/>
      <c r="H4120" s="35"/>
      <c r="I4120" s="51"/>
      <c r="J4120" s="35"/>
      <c r="AG4120" s="51"/>
    </row>
    <row r="4121" spans="7:33" ht="12.75">
      <c r="G4121" s="51"/>
      <c r="H4121" s="35"/>
      <c r="I4121" s="51"/>
      <c r="J4121" s="35"/>
      <c r="AG4121" s="51"/>
    </row>
    <row r="4122" spans="7:33" ht="12.75">
      <c r="G4122" s="51"/>
      <c r="H4122" s="35"/>
      <c r="I4122" s="51"/>
      <c r="J4122" s="35"/>
      <c r="AG4122" s="51"/>
    </row>
    <row r="4123" spans="7:33" ht="12.75">
      <c r="G4123" s="51"/>
      <c r="H4123" s="35"/>
      <c r="I4123" s="51"/>
      <c r="J4123" s="35"/>
      <c r="AG4123" s="51"/>
    </row>
    <row r="4124" spans="7:33" ht="12.75">
      <c r="G4124" s="51"/>
      <c r="H4124" s="35"/>
      <c r="I4124" s="51"/>
      <c r="J4124" s="35"/>
      <c r="AG4124" s="51"/>
    </row>
    <row r="4125" spans="7:33" ht="12.75">
      <c r="G4125" s="51"/>
      <c r="H4125" s="35"/>
      <c r="I4125" s="51"/>
      <c r="J4125" s="35"/>
      <c r="AG4125" s="51"/>
    </row>
    <row r="4126" spans="7:33" ht="12.75">
      <c r="G4126" s="51"/>
      <c r="H4126" s="35"/>
      <c r="I4126" s="51"/>
      <c r="J4126" s="35"/>
      <c r="AG4126" s="51"/>
    </row>
    <row r="4127" spans="7:33" ht="12.75">
      <c r="G4127" s="51"/>
      <c r="H4127" s="35"/>
      <c r="I4127" s="51"/>
      <c r="J4127" s="35"/>
      <c r="AG4127" s="51"/>
    </row>
    <row r="4128" spans="7:33" ht="12.75">
      <c r="G4128" s="51"/>
      <c r="H4128" s="35"/>
      <c r="I4128" s="51"/>
      <c r="J4128" s="35"/>
      <c r="AG4128" s="51"/>
    </row>
    <row r="4129" spans="7:33" ht="12.75">
      <c r="G4129" s="51"/>
      <c r="H4129" s="35"/>
      <c r="I4129" s="51"/>
      <c r="J4129" s="35"/>
      <c r="AG4129" s="51"/>
    </row>
    <row r="4130" spans="7:33" ht="12.75">
      <c r="G4130" s="51"/>
      <c r="H4130" s="35"/>
      <c r="I4130" s="51"/>
      <c r="J4130" s="35"/>
      <c r="AG4130" s="51"/>
    </row>
    <row r="4131" spans="7:33" ht="12.75">
      <c r="G4131" s="51"/>
      <c r="H4131" s="35"/>
      <c r="I4131" s="51"/>
      <c r="J4131" s="35"/>
      <c r="AG4131" s="51"/>
    </row>
    <row r="4132" spans="7:33" ht="12.75">
      <c r="G4132" s="51"/>
      <c r="H4132" s="35"/>
      <c r="I4132" s="51"/>
      <c r="J4132" s="35"/>
      <c r="AG4132" s="51"/>
    </row>
    <row r="4133" spans="7:33" ht="12.75">
      <c r="G4133" s="51"/>
      <c r="H4133" s="35"/>
      <c r="I4133" s="51"/>
      <c r="J4133" s="35"/>
      <c r="AG4133" s="51"/>
    </row>
    <row r="4134" spans="7:33" ht="12.75">
      <c r="G4134" s="51"/>
      <c r="H4134" s="35"/>
      <c r="I4134" s="51"/>
      <c r="J4134" s="35"/>
      <c r="AG4134" s="51"/>
    </row>
    <row r="4135" spans="7:33" ht="12.75">
      <c r="G4135" s="51"/>
      <c r="H4135" s="35"/>
      <c r="I4135" s="51"/>
      <c r="J4135" s="35"/>
      <c r="AG4135" s="51"/>
    </row>
    <row r="4136" spans="7:33" ht="12.75">
      <c r="G4136" s="51"/>
      <c r="H4136" s="35"/>
      <c r="I4136" s="51"/>
      <c r="J4136" s="35"/>
      <c r="AG4136" s="51"/>
    </row>
    <row r="4137" spans="7:33" ht="12.75">
      <c r="G4137" s="51"/>
      <c r="H4137" s="35"/>
      <c r="I4137" s="51"/>
      <c r="J4137" s="35"/>
      <c r="AG4137" s="51"/>
    </row>
    <row r="4138" spans="7:33" ht="12.75">
      <c r="G4138" s="51"/>
      <c r="H4138" s="35"/>
      <c r="I4138" s="51"/>
      <c r="J4138" s="35"/>
      <c r="AG4138" s="51"/>
    </row>
    <row r="4139" spans="7:33" ht="12.75">
      <c r="G4139" s="51"/>
      <c r="H4139" s="35"/>
      <c r="I4139" s="51"/>
      <c r="J4139" s="35"/>
      <c r="AG4139" s="51"/>
    </row>
    <row r="4140" spans="7:33" ht="12.75">
      <c r="G4140" s="51"/>
      <c r="H4140" s="35"/>
      <c r="I4140" s="51"/>
      <c r="J4140" s="35"/>
      <c r="AG4140" s="51"/>
    </row>
    <row r="4141" spans="7:33" ht="12.75">
      <c r="G4141" s="51"/>
      <c r="H4141" s="35"/>
      <c r="I4141" s="51"/>
      <c r="J4141" s="35"/>
      <c r="AG4141" s="51"/>
    </row>
    <row r="4142" spans="7:33" ht="12.75">
      <c r="G4142" s="51"/>
      <c r="H4142" s="35"/>
      <c r="I4142" s="51"/>
      <c r="J4142" s="35"/>
      <c r="AG4142" s="51"/>
    </row>
    <row r="4143" spans="7:33" ht="12.75">
      <c r="G4143" s="51"/>
      <c r="H4143" s="35"/>
      <c r="I4143" s="51"/>
      <c r="J4143" s="35"/>
      <c r="AG4143" s="51"/>
    </row>
    <row r="4144" spans="7:33" ht="12.75">
      <c r="G4144" s="51"/>
      <c r="H4144" s="35"/>
      <c r="I4144" s="51"/>
      <c r="J4144" s="35"/>
      <c r="AG4144" s="51"/>
    </row>
    <row r="4145" spans="7:33" ht="12.75">
      <c r="G4145" s="51"/>
      <c r="H4145" s="35"/>
      <c r="I4145" s="51"/>
      <c r="J4145" s="35"/>
      <c r="AG4145" s="51"/>
    </row>
    <row r="4146" spans="7:33" ht="12.75">
      <c r="G4146" s="51"/>
      <c r="H4146" s="35"/>
      <c r="I4146" s="51"/>
      <c r="J4146" s="35"/>
      <c r="AG4146" s="51"/>
    </row>
    <row r="4147" spans="7:33" ht="12.75">
      <c r="G4147" s="51"/>
      <c r="H4147" s="35"/>
      <c r="I4147" s="51"/>
      <c r="J4147" s="35"/>
      <c r="AG4147" s="51"/>
    </row>
    <row r="4148" spans="7:33" ht="12.75">
      <c r="G4148" s="51"/>
      <c r="H4148" s="35"/>
      <c r="I4148" s="51"/>
      <c r="J4148" s="35"/>
      <c r="AG4148" s="51"/>
    </row>
    <row r="4149" spans="7:33" ht="12.75">
      <c r="G4149" s="51"/>
      <c r="H4149" s="35"/>
      <c r="I4149" s="51"/>
      <c r="J4149" s="35"/>
      <c r="AG4149" s="51"/>
    </row>
    <row r="4150" spans="7:33" ht="12.75">
      <c r="G4150" s="51"/>
      <c r="H4150" s="35"/>
      <c r="I4150" s="51"/>
      <c r="J4150" s="35"/>
      <c r="AG4150" s="51"/>
    </row>
    <row r="4151" spans="7:33" ht="12.75">
      <c r="G4151" s="51"/>
      <c r="H4151" s="35"/>
      <c r="I4151" s="51"/>
      <c r="J4151" s="35"/>
      <c r="AG4151" s="51"/>
    </row>
    <row r="4152" spans="7:33" ht="12.75">
      <c r="G4152" s="51"/>
      <c r="H4152" s="35"/>
      <c r="I4152" s="51"/>
      <c r="J4152" s="35"/>
      <c r="AG4152" s="51"/>
    </row>
    <row r="4153" spans="7:33" ht="12.75">
      <c r="G4153" s="51"/>
      <c r="H4153" s="35"/>
      <c r="I4153" s="51"/>
      <c r="J4153" s="35"/>
      <c r="AG4153" s="51"/>
    </row>
    <row r="4154" spans="7:33" ht="12.75">
      <c r="G4154" s="51"/>
      <c r="H4154" s="35"/>
      <c r="I4154" s="51"/>
      <c r="J4154" s="35"/>
      <c r="AG4154" s="51"/>
    </row>
    <row r="4155" spans="7:33" ht="12.75">
      <c r="G4155" s="51"/>
      <c r="H4155" s="35"/>
      <c r="I4155" s="51"/>
      <c r="J4155" s="35"/>
      <c r="AG4155" s="51"/>
    </row>
    <row r="4156" spans="7:33" ht="12.75">
      <c r="G4156" s="51"/>
      <c r="H4156" s="35"/>
      <c r="I4156" s="51"/>
      <c r="J4156" s="35"/>
      <c r="AG4156" s="51"/>
    </row>
    <row r="4157" spans="7:33" ht="12.75">
      <c r="G4157" s="51"/>
      <c r="H4157" s="35"/>
      <c r="I4157" s="51"/>
      <c r="J4157" s="35"/>
      <c r="AG4157" s="51"/>
    </row>
    <row r="4158" spans="7:33" ht="12.75">
      <c r="G4158" s="51"/>
      <c r="H4158" s="35"/>
      <c r="I4158" s="51"/>
      <c r="J4158" s="35"/>
      <c r="AG4158" s="51"/>
    </row>
    <row r="4159" spans="7:33" ht="12.75">
      <c r="G4159" s="51"/>
      <c r="H4159" s="35"/>
      <c r="I4159" s="51"/>
      <c r="J4159" s="35"/>
      <c r="AG4159" s="51"/>
    </row>
    <row r="4160" spans="7:33" ht="12.75">
      <c r="G4160" s="51"/>
      <c r="H4160" s="35"/>
      <c r="I4160" s="51"/>
      <c r="J4160" s="35"/>
      <c r="AG4160" s="51"/>
    </row>
    <row r="4161" spans="7:33" ht="12.75">
      <c r="G4161" s="51"/>
      <c r="H4161" s="35"/>
      <c r="I4161" s="51"/>
      <c r="J4161" s="35"/>
      <c r="AG4161" s="51"/>
    </row>
    <row r="4162" spans="7:33" ht="12.75">
      <c r="G4162" s="51"/>
      <c r="H4162" s="35"/>
      <c r="I4162" s="51"/>
      <c r="J4162" s="35"/>
      <c r="AG4162" s="51"/>
    </row>
    <row r="4163" spans="7:33" ht="12.75">
      <c r="G4163" s="51"/>
      <c r="H4163" s="35"/>
      <c r="I4163" s="51"/>
      <c r="J4163" s="35"/>
      <c r="AG4163" s="51"/>
    </row>
    <row r="4164" spans="7:33" ht="12.75">
      <c r="G4164" s="51"/>
      <c r="H4164" s="35"/>
      <c r="I4164" s="51"/>
      <c r="J4164" s="35"/>
      <c r="AG4164" s="51"/>
    </row>
    <row r="4165" spans="7:33" ht="12.75">
      <c r="G4165" s="51"/>
      <c r="H4165" s="35"/>
      <c r="I4165" s="51"/>
      <c r="J4165" s="35"/>
      <c r="AG4165" s="51"/>
    </row>
    <row r="4166" spans="7:33" ht="12.75">
      <c r="G4166" s="51"/>
      <c r="H4166" s="35"/>
      <c r="I4166" s="51"/>
      <c r="J4166" s="35"/>
      <c r="AG4166" s="51"/>
    </row>
    <row r="4167" spans="7:33" ht="12.75">
      <c r="G4167" s="51"/>
      <c r="H4167" s="35"/>
      <c r="I4167" s="51"/>
      <c r="J4167" s="35"/>
      <c r="AG4167" s="51"/>
    </row>
    <row r="4168" spans="7:33" ht="12.75">
      <c r="G4168" s="51"/>
      <c r="H4168" s="35"/>
      <c r="I4168" s="51"/>
      <c r="J4168" s="35"/>
      <c r="AG4168" s="51"/>
    </row>
    <row r="4169" spans="7:33" ht="12.75">
      <c r="G4169" s="51"/>
      <c r="H4169" s="35"/>
      <c r="I4169" s="51"/>
      <c r="J4169" s="35"/>
      <c r="AG4169" s="51"/>
    </row>
    <row r="4170" spans="7:33" ht="12.75">
      <c r="G4170" s="51"/>
      <c r="H4170" s="35"/>
      <c r="I4170" s="51"/>
      <c r="J4170" s="35"/>
      <c r="AG4170" s="51"/>
    </row>
    <row r="4171" spans="7:33" ht="12.75">
      <c r="G4171" s="51"/>
      <c r="H4171" s="35"/>
      <c r="I4171" s="51"/>
      <c r="J4171" s="35"/>
      <c r="AG4171" s="51"/>
    </row>
    <row r="4172" spans="7:33" ht="12.75">
      <c r="G4172" s="51"/>
      <c r="H4172" s="35"/>
      <c r="I4172" s="51"/>
      <c r="J4172" s="35"/>
      <c r="AG4172" s="51"/>
    </row>
    <row r="4173" spans="7:33" ht="12.75">
      <c r="G4173" s="51"/>
      <c r="H4173" s="35"/>
      <c r="I4173" s="51"/>
      <c r="J4173" s="35"/>
      <c r="AG4173" s="51"/>
    </row>
    <row r="4174" spans="7:33" ht="12.75">
      <c r="G4174" s="51"/>
      <c r="H4174" s="35"/>
      <c r="I4174" s="51"/>
      <c r="J4174" s="35"/>
      <c r="AG4174" s="51"/>
    </row>
    <row r="4175" spans="7:33" ht="12.75">
      <c r="G4175" s="51"/>
      <c r="H4175" s="35"/>
      <c r="I4175" s="51"/>
      <c r="J4175" s="35"/>
      <c r="AG4175" s="51"/>
    </row>
    <row r="4176" spans="7:33" ht="12.75">
      <c r="G4176" s="51"/>
      <c r="H4176" s="35"/>
      <c r="I4176" s="51"/>
      <c r="J4176" s="35"/>
      <c r="AG4176" s="51"/>
    </row>
    <row r="4177" spans="7:33" ht="12.75">
      <c r="G4177" s="51"/>
      <c r="H4177" s="35"/>
      <c r="I4177" s="51"/>
      <c r="J4177" s="35"/>
      <c r="AG4177" s="51"/>
    </row>
    <row r="4178" spans="7:33" ht="12.75">
      <c r="G4178" s="51"/>
      <c r="H4178" s="35"/>
      <c r="I4178" s="51"/>
      <c r="J4178" s="35"/>
      <c r="AG4178" s="51"/>
    </row>
    <row r="4179" spans="7:33" ht="12.75">
      <c r="G4179" s="51"/>
      <c r="H4179" s="35"/>
      <c r="I4179" s="51"/>
      <c r="J4179" s="35"/>
      <c r="AG4179" s="51"/>
    </row>
    <row r="4180" spans="7:33" ht="12.75">
      <c r="G4180" s="51"/>
      <c r="H4180" s="35"/>
      <c r="I4180" s="51"/>
      <c r="J4180" s="35"/>
      <c r="AG4180" s="51"/>
    </row>
    <row r="4181" spans="7:33" ht="12.75">
      <c r="G4181" s="51"/>
      <c r="H4181" s="35"/>
      <c r="I4181" s="51"/>
      <c r="J4181" s="35"/>
      <c r="AG4181" s="51"/>
    </row>
    <row r="4182" spans="7:33" ht="12.75">
      <c r="G4182" s="51"/>
      <c r="H4182" s="35"/>
      <c r="I4182" s="51"/>
      <c r="J4182" s="35"/>
      <c r="AG4182" s="51"/>
    </row>
    <row r="4183" spans="7:33" ht="12.75">
      <c r="G4183" s="51"/>
      <c r="H4183" s="35"/>
      <c r="I4183" s="51"/>
      <c r="J4183" s="35"/>
      <c r="AG4183" s="51"/>
    </row>
    <row r="4184" spans="7:33" ht="12.75">
      <c r="G4184" s="51"/>
      <c r="H4184" s="35"/>
      <c r="I4184" s="51"/>
      <c r="J4184" s="35"/>
      <c r="AG4184" s="51"/>
    </row>
    <row r="4185" spans="7:33" ht="12.75">
      <c r="G4185" s="51"/>
      <c r="H4185" s="35"/>
      <c r="I4185" s="51"/>
      <c r="J4185" s="35"/>
      <c r="AG4185" s="51"/>
    </row>
    <row r="4186" spans="7:33" ht="12.75">
      <c r="G4186" s="51"/>
      <c r="H4186" s="35"/>
      <c r="I4186" s="51"/>
      <c r="J4186" s="35"/>
      <c r="AG4186" s="51"/>
    </row>
    <row r="4187" spans="7:33" ht="12.75">
      <c r="G4187" s="51"/>
      <c r="H4187" s="35"/>
      <c r="I4187" s="51"/>
      <c r="J4187" s="35"/>
      <c r="AG4187" s="51"/>
    </row>
    <row r="4188" spans="7:33" ht="12.75">
      <c r="G4188" s="51"/>
      <c r="H4188" s="35"/>
      <c r="I4188" s="51"/>
      <c r="J4188" s="35"/>
      <c r="AG4188" s="51"/>
    </row>
    <row r="4189" spans="7:33" ht="12.75">
      <c r="G4189" s="51"/>
      <c r="H4189" s="35"/>
      <c r="I4189" s="51"/>
      <c r="J4189" s="35"/>
      <c r="AG4189" s="51"/>
    </row>
    <row r="4190" spans="7:33" ht="12.75">
      <c r="G4190" s="51"/>
      <c r="H4190" s="35"/>
      <c r="I4190" s="51"/>
      <c r="J4190" s="35"/>
      <c r="AG4190" s="51"/>
    </row>
    <row r="4191" spans="7:33" ht="12.75">
      <c r="G4191" s="51"/>
      <c r="H4191" s="35"/>
      <c r="I4191" s="51"/>
      <c r="J4191" s="35"/>
      <c r="AG4191" s="51"/>
    </row>
    <row r="4192" spans="7:33" ht="12.75">
      <c r="G4192" s="51"/>
      <c r="H4192" s="35"/>
      <c r="I4192" s="51"/>
      <c r="J4192" s="35"/>
      <c r="AG4192" s="51"/>
    </row>
    <row r="4193" spans="7:33" ht="12.75">
      <c r="G4193" s="51"/>
      <c r="H4193" s="35"/>
      <c r="I4193" s="51"/>
      <c r="J4193" s="35"/>
      <c r="AG4193" s="51"/>
    </row>
    <row r="4194" spans="7:33" ht="12.75">
      <c r="G4194" s="51"/>
      <c r="H4194" s="35"/>
      <c r="I4194" s="51"/>
      <c r="J4194" s="35"/>
      <c r="AG4194" s="51"/>
    </row>
    <row r="4195" spans="7:33" ht="12.75">
      <c r="G4195" s="51"/>
      <c r="H4195" s="35"/>
      <c r="I4195" s="51"/>
      <c r="J4195" s="35"/>
      <c r="AG4195" s="51"/>
    </row>
    <row r="4196" spans="7:33" ht="12.75">
      <c r="G4196" s="51"/>
      <c r="H4196" s="35"/>
      <c r="I4196" s="51"/>
      <c r="J4196" s="35"/>
      <c r="AG4196" s="51"/>
    </row>
    <row r="4197" spans="7:33" ht="12.75">
      <c r="G4197" s="51"/>
      <c r="H4197" s="35"/>
      <c r="I4197" s="51"/>
      <c r="J4197" s="35"/>
      <c r="AG4197" s="51"/>
    </row>
    <row r="4198" spans="7:33" ht="12.75">
      <c r="G4198" s="51"/>
      <c r="H4198" s="35"/>
      <c r="I4198" s="51"/>
      <c r="J4198" s="35"/>
      <c r="AG4198" s="51"/>
    </row>
    <row r="4199" spans="7:33" ht="12.75">
      <c r="G4199" s="51"/>
      <c r="H4199" s="35"/>
      <c r="I4199" s="51"/>
      <c r="J4199" s="35"/>
      <c r="AG4199" s="51"/>
    </row>
    <row r="4200" spans="7:33" ht="12.75">
      <c r="G4200" s="51"/>
      <c r="H4200" s="35"/>
      <c r="I4200" s="51"/>
      <c r="J4200" s="35"/>
      <c r="AG4200" s="51"/>
    </row>
    <row r="4201" spans="7:33" ht="12.75">
      <c r="G4201" s="51"/>
      <c r="H4201" s="35"/>
      <c r="I4201" s="51"/>
      <c r="J4201" s="35"/>
      <c r="AG4201" s="51"/>
    </row>
    <row r="4202" spans="7:33" ht="12.75">
      <c r="G4202" s="51"/>
      <c r="H4202" s="35"/>
      <c r="I4202" s="51"/>
      <c r="J4202" s="35"/>
      <c r="AG4202" s="51"/>
    </row>
    <row r="4203" spans="7:33" ht="12.75">
      <c r="G4203" s="51"/>
      <c r="H4203" s="35"/>
      <c r="I4203" s="51"/>
      <c r="J4203" s="35"/>
      <c r="AG4203" s="51"/>
    </row>
    <row r="4204" spans="7:33" ht="12.75">
      <c r="G4204" s="51"/>
      <c r="H4204" s="35"/>
      <c r="I4204" s="51"/>
      <c r="J4204" s="35"/>
      <c r="AG4204" s="51"/>
    </row>
    <row r="4205" spans="7:33" ht="12.75">
      <c r="G4205" s="51"/>
      <c r="H4205" s="35"/>
      <c r="I4205" s="51"/>
      <c r="J4205" s="35"/>
      <c r="AG4205" s="51"/>
    </row>
    <row r="4206" spans="7:33" ht="12.75">
      <c r="G4206" s="51"/>
      <c r="H4206" s="35"/>
      <c r="I4206" s="51"/>
      <c r="J4206" s="35"/>
      <c r="AG4206" s="51"/>
    </row>
    <row r="4207" spans="7:33" ht="12.75">
      <c r="G4207" s="51"/>
      <c r="H4207" s="35"/>
      <c r="I4207" s="51"/>
      <c r="J4207" s="35"/>
      <c r="AG4207" s="51"/>
    </row>
    <row r="4208" spans="7:33" ht="12.75">
      <c r="G4208" s="51"/>
      <c r="H4208" s="35"/>
      <c r="I4208" s="51"/>
      <c r="J4208" s="35"/>
      <c r="AG4208" s="51"/>
    </row>
    <row r="4209" spans="7:33" ht="12.75">
      <c r="G4209" s="51"/>
      <c r="H4209" s="35"/>
      <c r="I4209" s="51"/>
      <c r="J4209" s="35"/>
      <c r="AG4209" s="51"/>
    </row>
    <row r="4210" spans="7:33" ht="12.75">
      <c r="G4210" s="51"/>
      <c r="H4210" s="35"/>
      <c r="I4210" s="51"/>
      <c r="J4210" s="35"/>
      <c r="AG4210" s="51"/>
    </row>
    <row r="4211" spans="7:33" ht="12.75">
      <c r="G4211" s="51"/>
      <c r="H4211" s="35"/>
      <c r="I4211" s="51"/>
      <c r="J4211" s="35"/>
      <c r="AG4211" s="51"/>
    </row>
    <row r="4212" spans="7:33" ht="12.75">
      <c r="G4212" s="51"/>
      <c r="H4212" s="35"/>
      <c r="I4212" s="51"/>
      <c r="J4212" s="35"/>
      <c r="AG4212" s="51"/>
    </row>
    <row r="4213" spans="7:33" ht="12.75">
      <c r="G4213" s="51"/>
      <c r="H4213" s="35"/>
      <c r="I4213" s="51"/>
      <c r="J4213" s="35"/>
      <c r="AG4213" s="51"/>
    </row>
    <row r="4214" spans="7:33" ht="12.75">
      <c r="G4214" s="51"/>
      <c r="H4214" s="35"/>
      <c r="I4214" s="51"/>
      <c r="J4214" s="35"/>
      <c r="AG4214" s="51"/>
    </row>
    <row r="4215" spans="7:33" ht="12.75">
      <c r="G4215" s="51"/>
      <c r="H4215" s="35"/>
      <c r="I4215" s="51"/>
      <c r="J4215" s="35"/>
      <c r="AG4215" s="51"/>
    </row>
    <row r="4216" spans="7:33" ht="12.75">
      <c r="G4216" s="51"/>
      <c r="H4216" s="35"/>
      <c r="I4216" s="51"/>
      <c r="J4216" s="35"/>
      <c r="AG4216" s="51"/>
    </row>
    <row r="4217" spans="7:33" ht="12.75">
      <c r="G4217" s="51"/>
      <c r="H4217" s="35"/>
      <c r="I4217" s="51"/>
      <c r="J4217" s="35"/>
      <c r="AG4217" s="51"/>
    </row>
    <row r="4218" spans="7:33" ht="12.75">
      <c r="G4218" s="51"/>
      <c r="H4218" s="35"/>
      <c r="I4218" s="51"/>
      <c r="J4218" s="35"/>
      <c r="AG4218" s="51"/>
    </row>
    <row r="4219" spans="7:33" ht="12.75">
      <c r="G4219" s="51"/>
      <c r="H4219" s="35"/>
      <c r="I4219" s="51"/>
      <c r="J4219" s="35"/>
      <c r="AG4219" s="51"/>
    </row>
    <row r="4220" spans="7:33" ht="12.75">
      <c r="G4220" s="51"/>
      <c r="H4220" s="35"/>
      <c r="I4220" s="51"/>
      <c r="J4220" s="35"/>
      <c r="AG4220" s="51"/>
    </row>
    <row r="4221" spans="7:33" ht="12.75">
      <c r="G4221" s="51"/>
      <c r="H4221" s="35"/>
      <c r="I4221" s="51"/>
      <c r="J4221" s="35"/>
      <c r="AG4221" s="51"/>
    </row>
    <row r="4222" spans="7:33" ht="12.75">
      <c r="G4222" s="51"/>
      <c r="H4222" s="35"/>
      <c r="I4222" s="51"/>
      <c r="J4222" s="35"/>
      <c r="AG4222" s="51"/>
    </row>
    <row r="4223" spans="7:33" ht="12.75">
      <c r="G4223" s="51"/>
      <c r="H4223" s="35"/>
      <c r="I4223" s="51"/>
      <c r="J4223" s="35"/>
      <c r="AG4223" s="51"/>
    </row>
    <row r="4224" spans="7:33" ht="12.75">
      <c r="G4224" s="51"/>
      <c r="H4224" s="35"/>
      <c r="I4224" s="51"/>
      <c r="J4224" s="35"/>
      <c r="AG4224" s="51"/>
    </row>
    <row r="4225" spans="7:33" ht="12.75">
      <c r="G4225" s="51"/>
      <c r="H4225" s="35"/>
      <c r="I4225" s="51"/>
      <c r="J4225" s="35"/>
      <c r="AG4225" s="51"/>
    </row>
    <row r="4226" spans="7:33" ht="12.75">
      <c r="G4226" s="51"/>
      <c r="H4226" s="35"/>
      <c r="I4226" s="51"/>
      <c r="J4226" s="35"/>
      <c r="AG4226" s="51"/>
    </row>
    <row r="4227" spans="7:33" ht="12.75">
      <c r="G4227" s="51"/>
      <c r="H4227" s="35"/>
      <c r="I4227" s="51"/>
      <c r="J4227" s="35"/>
      <c r="AG4227" s="51"/>
    </row>
    <row r="4228" spans="7:33" ht="12.75">
      <c r="G4228" s="51"/>
      <c r="H4228" s="35"/>
      <c r="I4228" s="51"/>
      <c r="J4228" s="35"/>
      <c r="AG4228" s="51"/>
    </row>
    <row r="4229" spans="7:33" ht="12.75">
      <c r="G4229" s="51"/>
      <c r="H4229" s="35"/>
      <c r="I4229" s="51"/>
      <c r="J4229" s="35"/>
      <c r="AG4229" s="51"/>
    </row>
    <row r="4230" spans="7:33" ht="12.75">
      <c r="G4230" s="51"/>
      <c r="H4230" s="35"/>
      <c r="I4230" s="51"/>
      <c r="J4230" s="35"/>
      <c r="AG4230" s="51"/>
    </row>
  </sheetData>
  <sheetProtection/>
  <printOptions/>
  <pageMargins left="0.75" right="0.75" top="1" bottom="1" header="0.5" footer="0.5"/>
  <pageSetup horizontalDpi="300" verticalDpi="300" orientation="landscape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amceacj</cp:lastModifiedBy>
  <cp:lastPrinted>2007-05-16T22:27:24Z</cp:lastPrinted>
  <dcterms:created xsi:type="dcterms:W3CDTF">2004-01-24T17:01:32Z</dcterms:created>
  <dcterms:modified xsi:type="dcterms:W3CDTF">2008-04-02T13:57:13Z</dcterms:modified>
  <cp:category/>
  <cp:version/>
  <cp:contentType/>
  <cp:contentStatus/>
</cp:coreProperties>
</file>